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lancashirecc-my.sharepoint.com/personal/farhat_abbas_lancashire_gov_uk/Documents/Documents/JSNA Platform pages/JSNA 2024/Visual/"/>
    </mc:Choice>
  </mc:AlternateContent>
  <xr:revisionPtr revIDLastSave="200" documentId="8_{18F8FC75-CB53-4B69-ACBE-8D29B8834F43}" xr6:coauthVersionLast="47" xr6:coauthVersionMax="47" xr10:uidLastSave="{EB7209DA-64A3-4497-92C2-97B79154C473}"/>
  <bookViews>
    <workbookView xWindow="-28920" yWindow="-120" windowWidth="29040" windowHeight="15840" xr2:uid="{00000000-000D-0000-FFFF-FFFF00000000}"/>
  </bookViews>
  <sheets>
    <sheet name="18-64 serious visual impairment" sheetId="5" r:id="rId1"/>
    <sheet name="65+ mod_serious" sheetId="6" r:id="rId2"/>
    <sheet name="75+ registratable eye condition"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 i="6" l="1"/>
  <c r="Q6" i="6"/>
  <c r="Q7" i="6"/>
  <c r="Q8" i="6"/>
  <c r="Q9" i="6"/>
  <c r="Q10" i="6"/>
  <c r="Q11" i="6"/>
  <c r="Q12" i="6"/>
  <c r="Q13" i="6"/>
  <c r="Q14" i="6"/>
  <c r="Q15" i="6"/>
  <c r="Q16" i="6"/>
  <c r="Q17" i="6"/>
  <c r="Q18" i="6"/>
  <c r="Q19" i="6"/>
  <c r="Q20" i="6"/>
  <c r="H5" i="7"/>
  <c r="C7" i="6"/>
  <c r="C52" i="6" l="1"/>
  <c r="G100" i="5"/>
  <c r="P20" i="5" s="1"/>
  <c r="Q20" i="5" s="1"/>
  <c r="D100" i="5"/>
  <c r="M20" i="5" s="1"/>
  <c r="E100" i="5"/>
  <c r="N20" i="5" s="1"/>
  <c r="F100" i="5"/>
  <c r="O20" i="5" s="1"/>
  <c r="C100" i="5"/>
  <c r="L20" i="5" s="1"/>
  <c r="D94" i="5"/>
  <c r="M19" i="5" s="1"/>
  <c r="E94" i="5"/>
  <c r="N19" i="5" s="1"/>
  <c r="F94" i="5"/>
  <c r="O19" i="5" s="1"/>
  <c r="G94" i="5"/>
  <c r="P19" i="5" s="1"/>
  <c r="C94" i="5"/>
  <c r="L19" i="5" s="1"/>
  <c r="D88" i="5"/>
  <c r="M18" i="5" s="1"/>
  <c r="E88" i="5"/>
  <c r="N18" i="5" s="1"/>
  <c r="F88" i="5"/>
  <c r="O18" i="5" s="1"/>
  <c r="G88" i="5"/>
  <c r="P18" i="5" s="1"/>
  <c r="C88" i="5"/>
  <c r="L18" i="5" s="1"/>
  <c r="D82" i="5"/>
  <c r="M17" i="5" s="1"/>
  <c r="E82" i="5"/>
  <c r="N17" i="5" s="1"/>
  <c r="F82" i="5"/>
  <c r="O17" i="5" s="1"/>
  <c r="G82" i="5"/>
  <c r="P17" i="5" s="1"/>
  <c r="C82" i="5"/>
  <c r="L17" i="5" s="1"/>
  <c r="D76" i="5"/>
  <c r="M16" i="5" s="1"/>
  <c r="E76" i="5"/>
  <c r="N16" i="5" s="1"/>
  <c r="F76" i="5"/>
  <c r="O16" i="5" s="1"/>
  <c r="G76" i="5"/>
  <c r="C76" i="5"/>
  <c r="L16" i="5" s="1"/>
  <c r="D70" i="5"/>
  <c r="M15" i="5" s="1"/>
  <c r="E70" i="5"/>
  <c r="N15" i="5" s="1"/>
  <c r="F70" i="5"/>
  <c r="O15" i="5" s="1"/>
  <c r="G70" i="5"/>
  <c r="P15" i="5" s="1"/>
  <c r="Q15" i="5" s="1"/>
  <c r="C70" i="5"/>
  <c r="L15" i="5" s="1"/>
  <c r="D64" i="5"/>
  <c r="M14" i="5" s="1"/>
  <c r="E64" i="5"/>
  <c r="N14" i="5" s="1"/>
  <c r="F64" i="5"/>
  <c r="O14" i="5" s="1"/>
  <c r="G64" i="5"/>
  <c r="P14" i="5" s="1"/>
  <c r="Q14" i="5" s="1"/>
  <c r="C64" i="5"/>
  <c r="L14" i="5" s="1"/>
  <c r="D58" i="5"/>
  <c r="M13" i="5" s="1"/>
  <c r="E58" i="5"/>
  <c r="N13" i="5" s="1"/>
  <c r="F58" i="5"/>
  <c r="O13" i="5" s="1"/>
  <c r="G58" i="5"/>
  <c r="P13" i="5" s="1"/>
  <c r="C58" i="5"/>
  <c r="L13" i="5" s="1"/>
  <c r="D52" i="5"/>
  <c r="M12" i="5" s="1"/>
  <c r="E52" i="5"/>
  <c r="N12" i="5" s="1"/>
  <c r="F52" i="5"/>
  <c r="O12" i="5" s="1"/>
  <c r="G52" i="5"/>
  <c r="P12" i="5" s="1"/>
  <c r="Q12" i="5" s="1"/>
  <c r="C52" i="5"/>
  <c r="L12" i="5" s="1"/>
  <c r="D46" i="5"/>
  <c r="M11" i="5" s="1"/>
  <c r="E46" i="5"/>
  <c r="N11" i="5" s="1"/>
  <c r="F46" i="5"/>
  <c r="O11" i="5" s="1"/>
  <c r="G46" i="5"/>
  <c r="P11" i="5" s="1"/>
  <c r="Q11" i="5" s="1"/>
  <c r="C46" i="5"/>
  <c r="L11" i="5" s="1"/>
  <c r="D40" i="5"/>
  <c r="M10" i="5" s="1"/>
  <c r="E40" i="5"/>
  <c r="N10" i="5" s="1"/>
  <c r="F40" i="5"/>
  <c r="O10" i="5" s="1"/>
  <c r="G40" i="5"/>
  <c r="C40" i="5"/>
  <c r="L10" i="5" s="1"/>
  <c r="D34" i="5"/>
  <c r="M9" i="5" s="1"/>
  <c r="E34" i="5"/>
  <c r="N9" i="5" s="1"/>
  <c r="F34" i="5"/>
  <c r="O9" i="5" s="1"/>
  <c r="G34" i="5"/>
  <c r="C34" i="5"/>
  <c r="L9" i="5" s="1"/>
  <c r="D28" i="5"/>
  <c r="M8" i="5" s="1"/>
  <c r="E28" i="5"/>
  <c r="N8" i="5" s="1"/>
  <c r="F28" i="5"/>
  <c r="O8" i="5" s="1"/>
  <c r="G28" i="5"/>
  <c r="P8" i="5" s="1"/>
  <c r="C28" i="5"/>
  <c r="L8" i="5" s="1"/>
  <c r="D22" i="5"/>
  <c r="M7" i="5" s="1"/>
  <c r="E22" i="5"/>
  <c r="N7" i="5" s="1"/>
  <c r="F22" i="5"/>
  <c r="O7" i="5" s="1"/>
  <c r="G22" i="5"/>
  <c r="P7" i="5" s="1"/>
  <c r="C22" i="5"/>
  <c r="L7" i="5" s="1"/>
  <c r="D16" i="5"/>
  <c r="M6" i="5" s="1"/>
  <c r="E16" i="5"/>
  <c r="N6" i="5" s="1"/>
  <c r="F16" i="5"/>
  <c r="O6" i="5" s="1"/>
  <c r="G16" i="5"/>
  <c r="P6" i="5" s="1"/>
  <c r="C16" i="5"/>
  <c r="L6" i="5" s="1"/>
  <c r="D10" i="5"/>
  <c r="M5" i="5" s="1"/>
  <c r="E10" i="5"/>
  <c r="N5" i="5" s="1"/>
  <c r="F10" i="5"/>
  <c r="O5" i="5" s="1"/>
  <c r="G10" i="5"/>
  <c r="P5" i="5" s="1"/>
  <c r="C10" i="5"/>
  <c r="L5" i="5" s="1"/>
  <c r="G7" i="6"/>
  <c r="H7" i="6" s="1"/>
  <c r="F7" i="6"/>
  <c r="E7" i="6"/>
  <c r="D7" i="6"/>
  <c r="G10" i="6"/>
  <c r="F10" i="6"/>
  <c r="E10" i="6"/>
  <c r="D10" i="6"/>
  <c r="C10" i="6"/>
  <c r="G13" i="6"/>
  <c r="F13" i="6"/>
  <c r="E13" i="6"/>
  <c r="D13" i="6"/>
  <c r="C13" i="6"/>
  <c r="G16" i="6"/>
  <c r="F16" i="6"/>
  <c r="E16" i="6"/>
  <c r="D16" i="6"/>
  <c r="C16" i="6"/>
  <c r="G19" i="6"/>
  <c r="F19" i="6"/>
  <c r="E19" i="6"/>
  <c r="D19" i="6"/>
  <c r="C19" i="6"/>
  <c r="H19" i="6" s="1"/>
  <c r="G22" i="6"/>
  <c r="F22" i="6"/>
  <c r="E22" i="6"/>
  <c r="D22" i="6"/>
  <c r="C22" i="6"/>
  <c r="G25" i="6"/>
  <c r="F25" i="6"/>
  <c r="E25" i="6"/>
  <c r="D25" i="6"/>
  <c r="C25" i="6"/>
  <c r="G28" i="6"/>
  <c r="F28" i="6"/>
  <c r="E28" i="6"/>
  <c r="D28" i="6"/>
  <c r="C28" i="6"/>
  <c r="G31" i="6"/>
  <c r="F31" i="6"/>
  <c r="E31" i="6"/>
  <c r="D31" i="6"/>
  <c r="C31" i="6"/>
  <c r="G34" i="6"/>
  <c r="F34" i="6"/>
  <c r="E34" i="6"/>
  <c r="D34" i="6"/>
  <c r="C34" i="6"/>
  <c r="G37" i="6"/>
  <c r="F37" i="6"/>
  <c r="E37" i="6"/>
  <c r="D37" i="6"/>
  <c r="C37" i="6"/>
  <c r="G40" i="6"/>
  <c r="F40" i="6"/>
  <c r="E40" i="6"/>
  <c r="D40" i="6"/>
  <c r="C40" i="6"/>
  <c r="G43" i="6"/>
  <c r="F43" i="6"/>
  <c r="E43" i="6"/>
  <c r="D43" i="6"/>
  <c r="C43" i="6"/>
  <c r="G46" i="6"/>
  <c r="F46" i="6"/>
  <c r="E46" i="6"/>
  <c r="D46" i="6"/>
  <c r="C46" i="6"/>
  <c r="G49" i="6"/>
  <c r="F49" i="6"/>
  <c r="E49" i="6"/>
  <c r="D49" i="6"/>
  <c r="C49" i="6"/>
  <c r="D52" i="6"/>
  <c r="E52" i="6"/>
  <c r="F52" i="6"/>
  <c r="G52" i="6"/>
  <c r="H52" i="6" s="1"/>
  <c r="H20" i="7"/>
  <c r="H19" i="7"/>
  <c r="H18" i="7"/>
  <c r="H17" i="7"/>
  <c r="H16" i="7"/>
  <c r="H15" i="7"/>
  <c r="H14" i="7"/>
  <c r="H13" i="7"/>
  <c r="H12" i="7"/>
  <c r="H11" i="7"/>
  <c r="H10" i="7"/>
  <c r="H9" i="7"/>
  <c r="H8" i="7"/>
  <c r="H7" i="7"/>
  <c r="H6" i="7"/>
  <c r="H8" i="6"/>
  <c r="H9" i="6"/>
  <c r="H11" i="6"/>
  <c r="H12" i="6"/>
  <c r="H14" i="6"/>
  <c r="H15" i="6"/>
  <c r="H17" i="6"/>
  <c r="H18" i="6"/>
  <c r="H20" i="6"/>
  <c r="H21" i="6"/>
  <c r="H23" i="6"/>
  <c r="H24" i="6"/>
  <c r="H26" i="6"/>
  <c r="H27" i="6"/>
  <c r="H29" i="6"/>
  <c r="H30" i="6"/>
  <c r="H32" i="6"/>
  <c r="H33" i="6"/>
  <c r="H35" i="6"/>
  <c r="H36" i="6"/>
  <c r="H38" i="6"/>
  <c r="H39" i="6"/>
  <c r="H41" i="6"/>
  <c r="H42" i="6"/>
  <c r="H44" i="6"/>
  <c r="H45" i="6"/>
  <c r="H47" i="6"/>
  <c r="H48" i="6"/>
  <c r="H50" i="6"/>
  <c r="H51" i="6"/>
  <c r="H6" i="6"/>
  <c r="H5" i="6"/>
  <c r="H31" i="6"/>
  <c r="Q6" i="5"/>
  <c r="Q8" i="5"/>
  <c r="Q13" i="5"/>
  <c r="Q18" i="5"/>
  <c r="H6" i="5"/>
  <c r="H7" i="5"/>
  <c r="H8" i="5"/>
  <c r="H9" i="5"/>
  <c r="H11" i="5"/>
  <c r="H12" i="5"/>
  <c r="H13" i="5"/>
  <c r="H14" i="5"/>
  <c r="H15" i="5"/>
  <c r="H17" i="5"/>
  <c r="H18" i="5"/>
  <c r="H19" i="5"/>
  <c r="H20" i="5"/>
  <c r="H21" i="5"/>
  <c r="H23" i="5"/>
  <c r="H24" i="5"/>
  <c r="H25" i="5"/>
  <c r="H26" i="5"/>
  <c r="H27" i="5"/>
  <c r="H29" i="5"/>
  <c r="H30" i="5"/>
  <c r="H31" i="5"/>
  <c r="H32" i="5"/>
  <c r="H33" i="5"/>
  <c r="H35" i="5"/>
  <c r="H36" i="5"/>
  <c r="H37" i="5"/>
  <c r="H38" i="5"/>
  <c r="H39" i="5"/>
  <c r="H41" i="5"/>
  <c r="H42" i="5"/>
  <c r="H43" i="5"/>
  <c r="H44" i="5"/>
  <c r="H45" i="5"/>
  <c r="H47" i="5"/>
  <c r="H48" i="5"/>
  <c r="H49" i="5"/>
  <c r="H50" i="5"/>
  <c r="H51" i="5"/>
  <c r="H53" i="5"/>
  <c r="H54" i="5"/>
  <c r="H55" i="5"/>
  <c r="H56" i="5"/>
  <c r="H57" i="5"/>
  <c r="H59" i="5"/>
  <c r="H60" i="5"/>
  <c r="H61" i="5"/>
  <c r="H62" i="5"/>
  <c r="H63" i="5"/>
  <c r="H65" i="5"/>
  <c r="H66" i="5"/>
  <c r="H67" i="5"/>
  <c r="H68" i="5"/>
  <c r="H69" i="5"/>
  <c r="H71" i="5"/>
  <c r="H72" i="5"/>
  <c r="H73" i="5"/>
  <c r="H74" i="5"/>
  <c r="H75" i="5"/>
  <c r="H77" i="5"/>
  <c r="H78" i="5"/>
  <c r="H79" i="5"/>
  <c r="H80" i="5"/>
  <c r="H81" i="5"/>
  <c r="H83" i="5"/>
  <c r="H84" i="5"/>
  <c r="H85" i="5"/>
  <c r="H86" i="5"/>
  <c r="H87" i="5"/>
  <c r="H88" i="5"/>
  <c r="H89" i="5"/>
  <c r="H90" i="5"/>
  <c r="H91" i="5"/>
  <c r="H92" i="5"/>
  <c r="H93" i="5"/>
  <c r="H95" i="5"/>
  <c r="H96" i="5"/>
  <c r="H97" i="5"/>
  <c r="H98" i="5"/>
  <c r="H99" i="5"/>
  <c r="H5" i="5"/>
  <c r="H13" i="6" l="1"/>
  <c r="H37" i="6"/>
  <c r="H22" i="6"/>
  <c r="H43" i="6"/>
  <c r="H25" i="6"/>
  <c r="Q7" i="5"/>
  <c r="Q19" i="5"/>
  <c r="Q17" i="5"/>
  <c r="H34" i="5"/>
  <c r="P9" i="5"/>
  <c r="Q9" i="5" s="1"/>
  <c r="H40" i="5"/>
  <c r="P10" i="5"/>
  <c r="Q10" i="5" s="1"/>
  <c r="Q5" i="5"/>
  <c r="H10" i="5"/>
  <c r="H76" i="5"/>
  <c r="P16" i="5"/>
  <c r="Q16" i="5" s="1"/>
  <c r="H46" i="6"/>
  <c r="H40" i="6"/>
  <c r="H28" i="6"/>
  <c r="H16" i="6"/>
  <c r="H94" i="5"/>
  <c r="H70" i="5"/>
  <c r="H52" i="5"/>
  <c r="H46" i="5"/>
  <c r="H22" i="5"/>
  <c r="H100" i="5"/>
  <c r="H82" i="5"/>
  <c r="H64" i="5"/>
  <c r="H58" i="5"/>
  <c r="H28" i="5"/>
  <c r="H16" i="5"/>
  <c r="H10" i="6"/>
  <c r="H34" i="6"/>
  <c r="H49" i="6"/>
</calcChain>
</file>

<file path=xl/sharedStrings.xml><?xml version="1.0" encoding="utf-8"?>
<sst xmlns="http://schemas.openxmlformats.org/spreadsheetml/2006/main" count="377" uniqueCount="43">
  <si>
    <t>Blackburn with Darwen</t>
  </si>
  <si>
    <t>Blackpool</t>
  </si>
  <si>
    <t>Burnley</t>
  </si>
  <si>
    <t>Chorley</t>
  </si>
  <si>
    <t>Fylde</t>
  </si>
  <si>
    <t>Hyndburn</t>
  </si>
  <si>
    <t>Lancaster</t>
  </si>
  <si>
    <t>Pendle</t>
  </si>
  <si>
    <t>Preston</t>
  </si>
  <si>
    <t>Ribble Valley</t>
  </si>
  <si>
    <t>Rossendale</t>
  </si>
  <si>
    <t>South Ribble</t>
  </si>
  <si>
    <t>West Lancashire</t>
  </si>
  <si>
    <t>Wyre</t>
  </si>
  <si>
    <t>Lancashire-12</t>
  </si>
  <si>
    <t>England</t>
  </si>
  <si>
    <t>Area</t>
  </si>
  <si>
    <t>Age</t>
  </si>
  <si>
    <t>18-24</t>
  </si>
  <si>
    <t>25-34</t>
  </si>
  <si>
    <t>45-54</t>
  </si>
  <si>
    <t>55-64</t>
  </si>
  <si>
    <t>35-44</t>
  </si>
  <si>
    <t>65-74</t>
  </si>
  <si>
    <t>75+</t>
  </si>
  <si>
    <t>The overall prevalence of all causes of visual impairment in those aged 65-74 years and over with visual acuity (VA) of less than 6/18 (moderate or severe) is 5.6%, and 12.4% for those aged over 75. VA of less than 6/18 is largely used as the point which approximates to the statutory threshold for qualifying as registered severely sight impaired (blind) or registered sight impaired (partially sighted).</t>
  </si>
  <si>
    <t>Of those aged 75 and over, approximately half have cataracts or refractive error (i.e. correctable sight loss) and if these are excluded, the prevalence estimate of those with 'registrable' eye conditions is 6.4% in this age group. A small proportion have both cataracts and some other registrable cause of vision impairment and these are included within this figure.</t>
  </si>
  <si>
    <t>18-64</t>
  </si>
  <si>
    <t>65+</t>
  </si>
  <si>
    <t>People aged 65 and over predicted to have a moderate or severe visual impairment by age, projected to 2035</t>
  </si>
  <si>
    <t>change from 2020 to 2040</t>
  </si>
  <si>
    <t>People aged 18-64 predicted to have a serious visual impairment, by age, projected to 2040</t>
  </si>
  <si>
    <t>People aged 18-64 predicted to have a serious visual impairment, projected to 2040</t>
  </si>
  <si>
    <t>Table produced on 09/10/24 15:41 from www.poppi.org.uk version 14.2</t>
  </si>
  <si>
    <t>The information is taken from two sources.</t>
  </si>
  <si>
    <t>For the 18-64 population the information is based on 'The prevalence of visual impairment in the UK, A review of the literature', by Tate, Smeeth, Evans, Fletcher, Owen and Rudnicka, RNIB, 2005. They report that 'Most studies have been done in the older population and there is a scarcity of data in younger adult age groups in the UK. A review by Nissen et al of epidemiological studies performed in Western Europe, North America and Australia covering the age group 20 to 59 years found the prevalence of blindness was 0.08 and of visual acuity 6/24 to 6/48 was 0.07%. These figures agree well with the prevalence of registrations in a similar age range and we conclude that registration data provide reasonably accurate estimates of the prevalence of serious vision impairment in the younger adult age groups'.</t>
  </si>
  <si>
    <t>The RNIB suggest a lower figure of 1 in 500 as an estimated basis of people who would be registerable. The Tate study also argues, as do others, that estimates of less than severe visual impairment are unreliable with a high degree of variance reported in self report studies. A mean of the three figures, 0.065%, has been used as an estimate of the numbers of people with a severe visual impairment.</t>
  </si>
  <si>
    <t>For the 65 and over population figures are taken from 'The number of people in the UK with a visual impairment: the use of research evidence and official statistics to estimate and describe the size of the visually impaired population', by Nigel Charles, RNIB, July 2006.</t>
  </si>
  <si>
    <t>Age related macular degeneration is the most common cause of registrable sight loss in older people.</t>
  </si>
  <si>
    <t>The prevalence rates have been applied to ONS population projections to give estimated numbers of people predicted to have visual impairment and require help with daily activities, and those people aged 75 and over predicted to have registrable eye conditions, projected to 2030.</t>
  </si>
  <si>
    <t>People aged 65 and over predicted to have a moderate or severe visual impairment, projected to 2040</t>
  </si>
  <si>
    <t>Figures may not sum due to rounding. Crown copyright 2020</t>
  </si>
  <si>
    <t>People aged 75 and over predicted to have registrable eye conditions, projected to 2040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</si>
</sst>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4" tint="0.399975585192419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18">
    <xf numFmtId="0" fontId="0" fillId="0" borderId="0" xfId="0"/>
    <xf numFmtId="10" fontId="0" fillId="0" borderId="0" xfId="0" applyNumberFormat="1"/>
    <xf numFmtId="164" fontId="0" fillId="0" borderId="0" xfId="1" applyNumberFormat="1" applyFont="1"/>
    <xf numFmtId="0" fontId="0" fillId="0" borderId="10" xfId="0" applyBorder="1"/>
    <xf numFmtId="164" fontId="0" fillId="0" borderId="10" xfId="1" applyNumberFormat="1" applyFont="1" applyBorder="1"/>
    <xf numFmtId="0" fontId="0" fillId="33" borderId="10" xfId="0" applyFill="1" applyBorder="1"/>
    <xf numFmtId="164" fontId="0" fillId="33" borderId="10" xfId="1" applyNumberFormat="1" applyFont="1" applyFill="1" applyBorder="1"/>
    <xf numFmtId="0" fontId="0" fillId="0" borderId="10" xfId="0" applyFill="1" applyBorder="1"/>
    <xf numFmtId="0" fontId="0" fillId="34" borderId="10" xfId="0" applyFill="1" applyBorder="1"/>
    <xf numFmtId="164" fontId="0" fillId="34" borderId="10" xfId="1" applyNumberFormat="1" applyFont="1" applyFill="1" applyBorder="1"/>
    <xf numFmtId="165" fontId="0" fillId="0" borderId="10" xfId="43" applyNumberFormat="1" applyFont="1" applyBorder="1"/>
    <xf numFmtId="165" fontId="0" fillId="33" borderId="10" xfId="43" applyNumberFormat="1" applyFont="1" applyFill="1" applyBorder="1"/>
    <xf numFmtId="165" fontId="0" fillId="34" borderId="10" xfId="43" applyNumberFormat="1" applyFont="1" applyFill="1" applyBorder="1"/>
    <xf numFmtId="165" fontId="0" fillId="0" borderId="10" xfId="43" applyNumberFormat="1" applyFont="1" applyFill="1" applyBorder="1"/>
    <xf numFmtId="0" fontId="16" fillId="0" borderId="10" xfId="0" applyFont="1" applyBorder="1"/>
    <xf numFmtId="164" fontId="16" fillId="0" borderId="10" xfId="1" applyNumberFormat="1" applyFont="1" applyBorder="1" applyAlignment="1">
      <alignment wrapText="1"/>
    </xf>
    <xf numFmtId="0" fontId="0" fillId="34" borderId="0" xfId="0" applyFill="1"/>
    <xf numFmtId="164" fontId="0" fillId="34" borderId="0" xfId="1" applyNumberFormat="1" applyFont="1" applyFill="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0"/>
  <sheetViews>
    <sheetView tabSelected="1" zoomScaleNormal="100" workbookViewId="0">
      <selection activeCell="O91" sqref="O91"/>
    </sheetView>
  </sheetViews>
  <sheetFormatPr defaultRowHeight="14.4" x14ac:dyDescent="0.3"/>
  <cols>
    <col min="1" max="1" width="22.6640625" customWidth="1"/>
    <col min="2" max="2" width="5.77734375" bestFit="1" customWidth="1"/>
    <col min="3" max="7" width="8" bestFit="1" customWidth="1"/>
    <col min="8" max="8" width="12" style="2" bestFit="1" customWidth="1"/>
    <col min="11" max="11" width="21.77734375" bestFit="1" customWidth="1"/>
    <col min="12" max="16" width="8" bestFit="1" customWidth="1"/>
    <col min="17" max="17" width="12" bestFit="1" customWidth="1"/>
  </cols>
  <sheetData>
    <row r="1" spans="1:17" x14ac:dyDescent="0.3">
      <c r="A1" t="s">
        <v>33</v>
      </c>
    </row>
    <row r="3" spans="1:17" x14ac:dyDescent="0.3">
      <c r="A3" s="16" t="s">
        <v>31</v>
      </c>
      <c r="B3" s="16"/>
      <c r="C3" s="16"/>
      <c r="D3" s="16"/>
      <c r="E3" s="16"/>
      <c r="F3" s="16"/>
      <c r="G3" s="16"/>
      <c r="H3" s="17"/>
      <c r="K3" s="16" t="s">
        <v>32</v>
      </c>
      <c r="L3" s="16"/>
      <c r="M3" s="16"/>
      <c r="N3" s="16"/>
      <c r="O3" s="16"/>
      <c r="P3" s="16"/>
      <c r="Q3" s="16"/>
    </row>
    <row r="4" spans="1:17" ht="28.8" x14ac:dyDescent="0.3">
      <c r="A4" s="14" t="s">
        <v>16</v>
      </c>
      <c r="B4" s="14" t="s">
        <v>17</v>
      </c>
      <c r="C4" s="14">
        <v>2023</v>
      </c>
      <c r="D4" s="14">
        <v>2025</v>
      </c>
      <c r="E4" s="14">
        <v>2030</v>
      </c>
      <c r="F4" s="14">
        <v>2035</v>
      </c>
      <c r="G4" s="14">
        <v>2040</v>
      </c>
      <c r="H4" s="15" t="s">
        <v>30</v>
      </c>
      <c r="K4" s="14" t="s">
        <v>16</v>
      </c>
      <c r="L4" s="14">
        <v>2023</v>
      </c>
      <c r="M4" s="14">
        <v>2025</v>
      </c>
      <c r="N4" s="14">
        <v>2030</v>
      </c>
      <c r="O4" s="14">
        <v>2035</v>
      </c>
      <c r="P4" s="14">
        <v>2040</v>
      </c>
      <c r="Q4" s="15" t="s">
        <v>30</v>
      </c>
    </row>
    <row r="5" spans="1:17" x14ac:dyDescent="0.3">
      <c r="A5" s="3" t="s">
        <v>0</v>
      </c>
      <c r="B5" s="3" t="s">
        <v>18</v>
      </c>
      <c r="C5" s="10">
        <v>8</v>
      </c>
      <c r="D5" s="10">
        <v>8</v>
      </c>
      <c r="E5" s="10">
        <v>9</v>
      </c>
      <c r="F5" s="10">
        <v>9</v>
      </c>
      <c r="G5" s="10">
        <v>8</v>
      </c>
      <c r="H5" s="4">
        <f>(G5/C5)-1</f>
        <v>0</v>
      </c>
      <c r="K5" s="3" t="s">
        <v>0</v>
      </c>
      <c r="L5" s="10">
        <f>C10</f>
        <v>58</v>
      </c>
      <c r="M5" s="10">
        <f t="shared" ref="M5:P5" si="0">D10</f>
        <v>58</v>
      </c>
      <c r="N5" s="10">
        <f t="shared" si="0"/>
        <v>58</v>
      </c>
      <c r="O5" s="10">
        <f t="shared" si="0"/>
        <v>58</v>
      </c>
      <c r="P5" s="10">
        <f t="shared" si="0"/>
        <v>56</v>
      </c>
      <c r="Q5" s="4">
        <f>(P5/L5)-1</f>
        <v>-3.4482758620689613E-2</v>
      </c>
    </row>
    <row r="6" spans="1:17" x14ac:dyDescent="0.3">
      <c r="A6" s="3" t="s">
        <v>0</v>
      </c>
      <c r="B6" s="3" t="s">
        <v>19</v>
      </c>
      <c r="C6" s="10">
        <v>13</v>
      </c>
      <c r="D6" s="10">
        <v>13</v>
      </c>
      <c r="E6" s="10">
        <v>12</v>
      </c>
      <c r="F6" s="10">
        <v>12</v>
      </c>
      <c r="G6" s="10">
        <v>13</v>
      </c>
      <c r="H6" s="4">
        <f t="shared" ref="H6:H69" si="1">(G6/C6)-1</f>
        <v>0</v>
      </c>
      <c r="K6" s="3" t="s">
        <v>1</v>
      </c>
      <c r="L6" s="10">
        <f>C16</f>
        <v>51</v>
      </c>
      <c r="M6" s="10">
        <f t="shared" ref="M6:P6" si="2">D16</f>
        <v>51</v>
      </c>
      <c r="N6" s="10">
        <f t="shared" si="2"/>
        <v>50</v>
      </c>
      <c r="O6" s="10">
        <f t="shared" si="2"/>
        <v>49</v>
      </c>
      <c r="P6" s="10">
        <f t="shared" si="2"/>
        <v>50</v>
      </c>
      <c r="Q6" s="4">
        <f t="shared" ref="Q6:Q20" si="3">(P6/L6)-1</f>
        <v>-1.9607843137254943E-2</v>
      </c>
    </row>
    <row r="7" spans="1:17" x14ac:dyDescent="0.3">
      <c r="A7" s="3" t="s">
        <v>0</v>
      </c>
      <c r="B7" s="3" t="s">
        <v>22</v>
      </c>
      <c r="C7" s="10">
        <v>13</v>
      </c>
      <c r="D7" s="10">
        <v>13</v>
      </c>
      <c r="E7" s="10">
        <v>13</v>
      </c>
      <c r="F7" s="10">
        <v>13</v>
      </c>
      <c r="G7" s="10">
        <v>12</v>
      </c>
      <c r="H7" s="4">
        <f t="shared" si="1"/>
        <v>-7.6923076923076872E-2</v>
      </c>
      <c r="K7" s="3" t="s">
        <v>2</v>
      </c>
      <c r="L7" s="10">
        <f>C22</f>
        <v>32</v>
      </c>
      <c r="M7" s="10">
        <f t="shared" ref="M7:P7" si="4">D22</f>
        <v>34</v>
      </c>
      <c r="N7" s="10">
        <f t="shared" si="4"/>
        <v>34</v>
      </c>
      <c r="O7" s="10">
        <f t="shared" si="4"/>
        <v>34</v>
      </c>
      <c r="P7" s="10">
        <f t="shared" si="4"/>
        <v>33</v>
      </c>
      <c r="Q7" s="4">
        <f t="shared" si="3"/>
        <v>3.125E-2</v>
      </c>
    </row>
    <row r="8" spans="1:17" x14ac:dyDescent="0.3">
      <c r="A8" s="3" t="s">
        <v>0</v>
      </c>
      <c r="B8" s="3" t="s">
        <v>20</v>
      </c>
      <c r="C8" s="10">
        <v>12</v>
      </c>
      <c r="D8" s="10">
        <v>12</v>
      </c>
      <c r="E8" s="10">
        <v>12</v>
      </c>
      <c r="F8" s="10">
        <v>13</v>
      </c>
      <c r="G8" s="10">
        <v>12</v>
      </c>
      <c r="H8" s="4">
        <f t="shared" si="1"/>
        <v>0</v>
      </c>
      <c r="K8" s="3" t="s">
        <v>3</v>
      </c>
      <c r="L8" s="10">
        <f>C28</f>
        <v>47</v>
      </c>
      <c r="M8" s="10">
        <f t="shared" ref="M8:P8" si="5">D28</f>
        <v>48</v>
      </c>
      <c r="N8" s="10">
        <f t="shared" si="5"/>
        <v>48</v>
      </c>
      <c r="O8" s="10">
        <f t="shared" si="5"/>
        <v>49</v>
      </c>
      <c r="P8" s="10">
        <f t="shared" si="5"/>
        <v>49</v>
      </c>
      <c r="Q8" s="4">
        <f t="shared" si="3"/>
        <v>4.2553191489361764E-2</v>
      </c>
    </row>
    <row r="9" spans="1:17" x14ac:dyDescent="0.3">
      <c r="A9" s="3" t="s">
        <v>0</v>
      </c>
      <c r="B9" s="3" t="s">
        <v>21</v>
      </c>
      <c r="C9" s="10">
        <v>12</v>
      </c>
      <c r="D9" s="10">
        <v>12</v>
      </c>
      <c r="E9" s="10">
        <v>12</v>
      </c>
      <c r="F9" s="10">
        <v>11</v>
      </c>
      <c r="G9" s="10">
        <v>11</v>
      </c>
      <c r="H9" s="4">
        <f t="shared" si="1"/>
        <v>-8.333333333333337E-2</v>
      </c>
      <c r="K9" s="3" t="s">
        <v>4</v>
      </c>
      <c r="L9" s="10">
        <f>C34</f>
        <v>30</v>
      </c>
      <c r="M9" s="10">
        <f t="shared" ref="M9:P9" si="6">D34</f>
        <v>30</v>
      </c>
      <c r="N9" s="10">
        <f t="shared" si="6"/>
        <v>30</v>
      </c>
      <c r="O9" s="10">
        <f t="shared" si="6"/>
        <v>29</v>
      </c>
      <c r="P9" s="10">
        <f t="shared" si="6"/>
        <v>29</v>
      </c>
      <c r="Q9" s="4">
        <f t="shared" si="3"/>
        <v>-3.3333333333333326E-2</v>
      </c>
    </row>
    <row r="10" spans="1:17" x14ac:dyDescent="0.3">
      <c r="A10" s="5" t="s">
        <v>0</v>
      </c>
      <c r="B10" s="5" t="s">
        <v>27</v>
      </c>
      <c r="C10" s="11">
        <f>SUM(C5:C9)</f>
        <v>58</v>
      </c>
      <c r="D10" s="11">
        <f t="shared" ref="D10:G10" si="7">SUM(D5:D9)</f>
        <v>58</v>
      </c>
      <c r="E10" s="11">
        <f t="shared" si="7"/>
        <v>58</v>
      </c>
      <c r="F10" s="11">
        <f t="shared" si="7"/>
        <v>58</v>
      </c>
      <c r="G10" s="11">
        <f t="shared" si="7"/>
        <v>56</v>
      </c>
      <c r="H10" s="6">
        <f>(G10/C10)-1</f>
        <v>-3.4482758620689613E-2</v>
      </c>
      <c r="K10" s="3" t="s">
        <v>5</v>
      </c>
      <c r="L10" s="10">
        <f>C40</f>
        <v>31</v>
      </c>
      <c r="M10" s="10">
        <f t="shared" ref="M10:P10" si="8">D40</f>
        <v>31</v>
      </c>
      <c r="N10" s="10">
        <f t="shared" si="8"/>
        <v>30</v>
      </c>
      <c r="O10" s="10">
        <f t="shared" si="8"/>
        <v>31</v>
      </c>
      <c r="P10" s="10">
        <f t="shared" si="8"/>
        <v>30</v>
      </c>
      <c r="Q10" s="4">
        <f t="shared" si="3"/>
        <v>-3.2258064516129004E-2</v>
      </c>
    </row>
    <row r="11" spans="1:17" x14ac:dyDescent="0.3">
      <c r="A11" s="3" t="s">
        <v>1</v>
      </c>
      <c r="B11" s="3" t="s">
        <v>18</v>
      </c>
      <c r="C11" s="10">
        <v>6</v>
      </c>
      <c r="D11" s="10">
        <v>6</v>
      </c>
      <c r="E11" s="10">
        <v>7</v>
      </c>
      <c r="F11" s="10">
        <v>7</v>
      </c>
      <c r="G11" s="10">
        <v>7</v>
      </c>
      <c r="H11" s="4">
        <f t="shared" si="1"/>
        <v>0.16666666666666674</v>
      </c>
      <c r="K11" s="3" t="s">
        <v>6</v>
      </c>
      <c r="L11" s="10">
        <f>C46</f>
        <v>59</v>
      </c>
      <c r="M11" s="10">
        <f t="shared" ref="M11:P11" si="9">D46</f>
        <v>58</v>
      </c>
      <c r="N11" s="10">
        <f t="shared" si="9"/>
        <v>59</v>
      </c>
      <c r="O11" s="10">
        <f t="shared" si="9"/>
        <v>58</v>
      </c>
      <c r="P11" s="10">
        <f t="shared" si="9"/>
        <v>58</v>
      </c>
      <c r="Q11" s="4">
        <f t="shared" si="3"/>
        <v>-1.6949152542372836E-2</v>
      </c>
    </row>
    <row r="12" spans="1:17" x14ac:dyDescent="0.3">
      <c r="A12" s="3" t="s">
        <v>1</v>
      </c>
      <c r="B12" s="3" t="s">
        <v>19</v>
      </c>
      <c r="C12" s="10">
        <v>11</v>
      </c>
      <c r="D12" s="10">
        <v>11</v>
      </c>
      <c r="E12" s="10">
        <v>10</v>
      </c>
      <c r="F12" s="10">
        <v>10</v>
      </c>
      <c r="G12" s="10">
        <v>11</v>
      </c>
      <c r="H12" s="4">
        <f t="shared" si="1"/>
        <v>0</v>
      </c>
      <c r="K12" s="3" t="s">
        <v>7</v>
      </c>
      <c r="L12" s="10">
        <f>C52</f>
        <v>34</v>
      </c>
      <c r="M12" s="10">
        <f t="shared" ref="M12:P12" si="10">D52</f>
        <v>34</v>
      </c>
      <c r="N12" s="10">
        <f t="shared" si="10"/>
        <v>35</v>
      </c>
      <c r="O12" s="10">
        <f t="shared" si="10"/>
        <v>34</v>
      </c>
      <c r="P12" s="10">
        <f t="shared" si="10"/>
        <v>34</v>
      </c>
      <c r="Q12" s="4">
        <f t="shared" si="3"/>
        <v>0</v>
      </c>
    </row>
    <row r="13" spans="1:17" x14ac:dyDescent="0.3">
      <c r="A13" s="3" t="s">
        <v>1</v>
      </c>
      <c r="B13" s="3" t="s">
        <v>22</v>
      </c>
      <c r="C13" s="10">
        <v>10</v>
      </c>
      <c r="D13" s="10">
        <v>10</v>
      </c>
      <c r="E13" s="10">
        <v>11</v>
      </c>
      <c r="F13" s="10">
        <v>10</v>
      </c>
      <c r="G13" s="10">
        <v>10</v>
      </c>
      <c r="H13" s="4">
        <f t="shared" si="1"/>
        <v>0</v>
      </c>
      <c r="K13" s="3" t="s">
        <v>8</v>
      </c>
      <c r="L13" s="10">
        <f>C58</f>
        <v>58</v>
      </c>
      <c r="M13" s="10">
        <f t="shared" ref="M13:P13" si="11">D58</f>
        <v>57</v>
      </c>
      <c r="N13" s="10">
        <f t="shared" si="11"/>
        <v>57</v>
      </c>
      <c r="O13" s="10">
        <f t="shared" si="11"/>
        <v>59</v>
      </c>
      <c r="P13" s="10">
        <f t="shared" si="11"/>
        <v>58</v>
      </c>
      <c r="Q13" s="4">
        <f t="shared" si="3"/>
        <v>0</v>
      </c>
    </row>
    <row r="14" spans="1:17" x14ac:dyDescent="0.3">
      <c r="A14" s="3" t="s">
        <v>1</v>
      </c>
      <c r="B14" s="3" t="s">
        <v>20</v>
      </c>
      <c r="C14" s="10">
        <v>11</v>
      </c>
      <c r="D14" s="10">
        <v>11</v>
      </c>
      <c r="E14" s="10">
        <v>10</v>
      </c>
      <c r="F14" s="10">
        <v>11</v>
      </c>
      <c r="G14" s="10">
        <v>11</v>
      </c>
      <c r="H14" s="4">
        <f t="shared" si="1"/>
        <v>0</v>
      </c>
      <c r="K14" s="3" t="s">
        <v>9</v>
      </c>
      <c r="L14" s="10">
        <f>C64</f>
        <v>23</v>
      </c>
      <c r="M14" s="10">
        <f t="shared" ref="M14:P14" si="12">D64</f>
        <v>22</v>
      </c>
      <c r="N14" s="10">
        <f t="shared" si="12"/>
        <v>23</v>
      </c>
      <c r="O14" s="10">
        <f t="shared" si="12"/>
        <v>23</v>
      </c>
      <c r="P14" s="10">
        <f t="shared" si="12"/>
        <v>22</v>
      </c>
      <c r="Q14" s="4">
        <f t="shared" si="3"/>
        <v>-4.3478260869565188E-2</v>
      </c>
    </row>
    <row r="15" spans="1:17" x14ac:dyDescent="0.3">
      <c r="A15" s="3" t="s">
        <v>1</v>
      </c>
      <c r="B15" s="3" t="s">
        <v>21</v>
      </c>
      <c r="C15" s="10">
        <v>13</v>
      </c>
      <c r="D15" s="10">
        <v>13</v>
      </c>
      <c r="E15" s="10">
        <v>12</v>
      </c>
      <c r="F15" s="10">
        <v>11</v>
      </c>
      <c r="G15" s="10">
        <v>11</v>
      </c>
      <c r="H15" s="4">
        <f t="shared" si="1"/>
        <v>-0.15384615384615385</v>
      </c>
      <c r="K15" s="3" t="s">
        <v>10</v>
      </c>
      <c r="L15" s="10">
        <f>C70</f>
        <v>28</v>
      </c>
      <c r="M15" s="10">
        <f t="shared" ref="M15:P15" si="13">D70</f>
        <v>28</v>
      </c>
      <c r="N15" s="10">
        <f t="shared" si="13"/>
        <v>28</v>
      </c>
      <c r="O15" s="10">
        <f t="shared" si="13"/>
        <v>29</v>
      </c>
      <c r="P15" s="10">
        <f t="shared" si="13"/>
        <v>28</v>
      </c>
      <c r="Q15" s="4">
        <f t="shared" si="3"/>
        <v>0</v>
      </c>
    </row>
    <row r="16" spans="1:17" x14ac:dyDescent="0.3">
      <c r="A16" s="5" t="s">
        <v>1</v>
      </c>
      <c r="B16" s="5" t="s">
        <v>27</v>
      </c>
      <c r="C16" s="11">
        <f>SUM(C11:C15)</f>
        <v>51</v>
      </c>
      <c r="D16" s="11">
        <f t="shared" ref="D16:G16" si="14">SUM(D11:D15)</f>
        <v>51</v>
      </c>
      <c r="E16" s="11">
        <f t="shared" si="14"/>
        <v>50</v>
      </c>
      <c r="F16" s="11">
        <f t="shared" si="14"/>
        <v>49</v>
      </c>
      <c r="G16" s="11">
        <f t="shared" si="14"/>
        <v>50</v>
      </c>
      <c r="H16" s="6">
        <f t="shared" si="1"/>
        <v>-1.9607843137254943E-2</v>
      </c>
      <c r="K16" s="3" t="s">
        <v>11</v>
      </c>
      <c r="L16" s="10">
        <f>C76</f>
        <v>40</v>
      </c>
      <c r="M16" s="10">
        <f t="shared" ref="M16:P16" si="15">D76</f>
        <v>42</v>
      </c>
      <c r="N16" s="10">
        <f t="shared" si="15"/>
        <v>41</v>
      </c>
      <c r="O16" s="10">
        <f t="shared" si="15"/>
        <v>40</v>
      </c>
      <c r="P16" s="10">
        <f t="shared" si="15"/>
        <v>40</v>
      </c>
      <c r="Q16" s="4">
        <f t="shared" si="3"/>
        <v>0</v>
      </c>
    </row>
    <row r="17" spans="1:17" x14ac:dyDescent="0.3">
      <c r="A17" s="3" t="s">
        <v>2</v>
      </c>
      <c r="B17" s="3" t="s">
        <v>18</v>
      </c>
      <c r="C17" s="10">
        <v>4</v>
      </c>
      <c r="D17" s="10">
        <v>4</v>
      </c>
      <c r="E17" s="10">
        <v>5</v>
      </c>
      <c r="F17" s="10">
        <v>5</v>
      </c>
      <c r="G17" s="10">
        <v>4</v>
      </c>
      <c r="H17" s="4">
        <f t="shared" si="1"/>
        <v>0</v>
      </c>
      <c r="K17" s="3" t="s">
        <v>12</v>
      </c>
      <c r="L17" s="10">
        <f>C82</f>
        <v>43</v>
      </c>
      <c r="M17" s="10">
        <f t="shared" ref="M17:P17" si="16">D82</f>
        <v>43</v>
      </c>
      <c r="N17" s="10">
        <f t="shared" si="16"/>
        <v>42</v>
      </c>
      <c r="O17" s="10">
        <f t="shared" si="16"/>
        <v>42</v>
      </c>
      <c r="P17" s="10">
        <f t="shared" si="16"/>
        <v>41</v>
      </c>
      <c r="Q17" s="4">
        <f t="shared" si="3"/>
        <v>-4.6511627906976716E-2</v>
      </c>
    </row>
    <row r="18" spans="1:17" x14ac:dyDescent="0.3">
      <c r="A18" s="3" t="s">
        <v>2</v>
      </c>
      <c r="B18" s="3" t="s">
        <v>19</v>
      </c>
      <c r="C18" s="10">
        <v>7</v>
      </c>
      <c r="D18" s="10">
        <v>7</v>
      </c>
      <c r="E18" s="10">
        <v>7</v>
      </c>
      <c r="F18" s="10">
        <v>7</v>
      </c>
      <c r="G18" s="10">
        <v>7</v>
      </c>
      <c r="H18" s="4">
        <f t="shared" si="1"/>
        <v>0</v>
      </c>
      <c r="K18" s="3" t="s">
        <v>13</v>
      </c>
      <c r="L18" s="10">
        <f>C88</f>
        <v>40</v>
      </c>
      <c r="M18" s="10">
        <f t="shared" ref="M18:P18" si="17">D88</f>
        <v>39</v>
      </c>
      <c r="N18" s="10">
        <f t="shared" si="17"/>
        <v>38</v>
      </c>
      <c r="O18" s="10">
        <f t="shared" si="17"/>
        <v>39</v>
      </c>
      <c r="P18" s="10">
        <f t="shared" si="17"/>
        <v>38</v>
      </c>
      <c r="Q18" s="4">
        <f t="shared" si="3"/>
        <v>-5.0000000000000044E-2</v>
      </c>
    </row>
    <row r="19" spans="1:17" x14ac:dyDescent="0.3">
      <c r="A19" s="3" t="s">
        <v>2</v>
      </c>
      <c r="B19" s="3" t="s">
        <v>22</v>
      </c>
      <c r="C19" s="10">
        <v>7</v>
      </c>
      <c r="D19" s="10">
        <v>8</v>
      </c>
      <c r="E19" s="10">
        <v>8</v>
      </c>
      <c r="F19" s="10">
        <v>7</v>
      </c>
      <c r="G19" s="10">
        <v>7</v>
      </c>
      <c r="H19" s="4">
        <f t="shared" si="1"/>
        <v>0</v>
      </c>
      <c r="K19" s="3" t="s">
        <v>14</v>
      </c>
      <c r="L19" s="10">
        <f>C94</f>
        <v>464</v>
      </c>
      <c r="M19" s="10">
        <f t="shared" ref="M19:P19" si="18">D94</f>
        <v>465</v>
      </c>
      <c r="N19" s="10">
        <f t="shared" si="18"/>
        <v>465</v>
      </c>
      <c r="O19" s="10">
        <f t="shared" si="18"/>
        <v>461</v>
      </c>
      <c r="P19" s="10">
        <f t="shared" si="18"/>
        <v>463</v>
      </c>
      <c r="Q19" s="4">
        <f t="shared" si="3"/>
        <v>-2.1551724137931494E-3</v>
      </c>
    </row>
    <row r="20" spans="1:17" x14ac:dyDescent="0.3">
      <c r="A20" s="3" t="s">
        <v>2</v>
      </c>
      <c r="B20" s="3" t="s">
        <v>20</v>
      </c>
      <c r="C20" s="10">
        <v>7</v>
      </c>
      <c r="D20" s="10">
        <v>7</v>
      </c>
      <c r="E20" s="10">
        <v>7</v>
      </c>
      <c r="F20" s="10">
        <v>8</v>
      </c>
      <c r="G20" s="10">
        <v>8</v>
      </c>
      <c r="H20" s="4">
        <f t="shared" si="1"/>
        <v>0.14285714285714279</v>
      </c>
      <c r="K20" s="3" t="s">
        <v>15</v>
      </c>
      <c r="L20" s="10">
        <f>C100</f>
        <v>22268</v>
      </c>
      <c r="M20" s="10">
        <f t="shared" ref="M20:P20" si="19">D100</f>
        <v>22350</v>
      </c>
      <c r="N20" s="10">
        <f t="shared" si="19"/>
        <v>22475</v>
      </c>
      <c r="O20" s="10">
        <f t="shared" si="19"/>
        <v>22560</v>
      </c>
      <c r="P20" s="10">
        <f t="shared" si="19"/>
        <v>22639</v>
      </c>
      <c r="Q20" s="4">
        <f t="shared" si="3"/>
        <v>1.6660679001257339E-2</v>
      </c>
    </row>
    <row r="21" spans="1:17" x14ac:dyDescent="0.3">
      <c r="A21" s="3" t="s">
        <v>2</v>
      </c>
      <c r="B21" s="3" t="s">
        <v>21</v>
      </c>
      <c r="C21" s="10">
        <v>7</v>
      </c>
      <c r="D21" s="10">
        <v>8</v>
      </c>
      <c r="E21" s="10">
        <v>7</v>
      </c>
      <c r="F21" s="10">
        <v>7</v>
      </c>
      <c r="G21" s="10">
        <v>7</v>
      </c>
      <c r="H21" s="4">
        <f t="shared" si="1"/>
        <v>0</v>
      </c>
    </row>
    <row r="22" spans="1:17" x14ac:dyDescent="0.3">
      <c r="A22" s="8" t="s">
        <v>2</v>
      </c>
      <c r="B22" s="8" t="s">
        <v>27</v>
      </c>
      <c r="C22" s="12">
        <f>SUM(C17:C21)</f>
        <v>32</v>
      </c>
      <c r="D22" s="12">
        <f t="shared" ref="D22:G22" si="20">SUM(D17:D21)</f>
        <v>34</v>
      </c>
      <c r="E22" s="12">
        <f t="shared" si="20"/>
        <v>34</v>
      </c>
      <c r="F22" s="12">
        <f t="shared" si="20"/>
        <v>34</v>
      </c>
      <c r="G22" s="12">
        <f t="shared" si="20"/>
        <v>33</v>
      </c>
      <c r="H22" s="9">
        <f t="shared" si="1"/>
        <v>3.125E-2</v>
      </c>
    </row>
    <row r="23" spans="1:17" x14ac:dyDescent="0.3">
      <c r="A23" s="3" t="s">
        <v>3</v>
      </c>
      <c r="B23" s="3" t="s">
        <v>18</v>
      </c>
      <c r="C23" s="10">
        <v>5</v>
      </c>
      <c r="D23" s="10">
        <v>5</v>
      </c>
      <c r="E23" s="10">
        <v>5</v>
      </c>
      <c r="F23" s="10">
        <v>6</v>
      </c>
      <c r="G23" s="10">
        <v>5</v>
      </c>
      <c r="H23" s="4">
        <f t="shared" si="1"/>
        <v>0</v>
      </c>
    </row>
    <row r="24" spans="1:17" x14ac:dyDescent="0.3">
      <c r="A24" s="3" t="s">
        <v>3</v>
      </c>
      <c r="B24" s="3" t="s">
        <v>19</v>
      </c>
      <c r="C24" s="10">
        <v>9</v>
      </c>
      <c r="D24" s="10">
        <v>9</v>
      </c>
      <c r="E24" s="10">
        <v>9</v>
      </c>
      <c r="F24" s="10">
        <v>9</v>
      </c>
      <c r="G24" s="10">
        <v>10</v>
      </c>
      <c r="H24" s="4">
        <f t="shared" si="1"/>
        <v>0.11111111111111116</v>
      </c>
    </row>
    <row r="25" spans="1:17" x14ac:dyDescent="0.3">
      <c r="A25" s="3" t="s">
        <v>3</v>
      </c>
      <c r="B25" s="3" t="s">
        <v>22</v>
      </c>
      <c r="C25" s="10">
        <v>11</v>
      </c>
      <c r="D25" s="10">
        <v>11</v>
      </c>
      <c r="E25" s="10">
        <v>11</v>
      </c>
      <c r="F25" s="10">
        <v>11</v>
      </c>
      <c r="G25" s="10">
        <v>11</v>
      </c>
      <c r="H25" s="4">
        <f t="shared" si="1"/>
        <v>0</v>
      </c>
    </row>
    <row r="26" spans="1:17" x14ac:dyDescent="0.3">
      <c r="A26" s="3" t="s">
        <v>3</v>
      </c>
      <c r="B26" s="3" t="s">
        <v>20</v>
      </c>
      <c r="C26" s="10">
        <v>11</v>
      </c>
      <c r="D26" s="10">
        <v>11</v>
      </c>
      <c r="E26" s="10">
        <v>11</v>
      </c>
      <c r="F26" s="10">
        <v>12</v>
      </c>
      <c r="G26" s="10">
        <v>12</v>
      </c>
      <c r="H26" s="4">
        <f t="shared" si="1"/>
        <v>9.0909090909090828E-2</v>
      </c>
    </row>
    <row r="27" spans="1:17" x14ac:dyDescent="0.3">
      <c r="A27" s="3" t="s">
        <v>3</v>
      </c>
      <c r="B27" s="3" t="s">
        <v>21</v>
      </c>
      <c r="C27" s="10">
        <v>11</v>
      </c>
      <c r="D27" s="10">
        <v>12</v>
      </c>
      <c r="E27" s="10">
        <v>12</v>
      </c>
      <c r="F27" s="10">
        <v>11</v>
      </c>
      <c r="G27" s="10">
        <v>11</v>
      </c>
      <c r="H27" s="4">
        <f t="shared" si="1"/>
        <v>0</v>
      </c>
    </row>
    <row r="28" spans="1:17" x14ac:dyDescent="0.3">
      <c r="A28" s="5" t="s">
        <v>3</v>
      </c>
      <c r="B28" s="5" t="s">
        <v>27</v>
      </c>
      <c r="C28" s="11">
        <f>SUM(C23:C27)</f>
        <v>47</v>
      </c>
      <c r="D28" s="11">
        <f t="shared" ref="D28:G28" si="21">SUM(D23:D27)</f>
        <v>48</v>
      </c>
      <c r="E28" s="11">
        <f t="shared" si="21"/>
        <v>48</v>
      </c>
      <c r="F28" s="11">
        <f t="shared" si="21"/>
        <v>49</v>
      </c>
      <c r="G28" s="11">
        <f t="shared" si="21"/>
        <v>49</v>
      </c>
      <c r="H28" s="6">
        <f t="shared" si="1"/>
        <v>4.2553191489361764E-2</v>
      </c>
    </row>
    <row r="29" spans="1:17" x14ac:dyDescent="0.3">
      <c r="A29" s="3" t="s">
        <v>4</v>
      </c>
      <c r="B29" s="3" t="s">
        <v>18</v>
      </c>
      <c r="C29" s="10">
        <v>3</v>
      </c>
      <c r="D29" s="10">
        <v>3</v>
      </c>
      <c r="E29" s="10">
        <v>3</v>
      </c>
      <c r="F29" s="10">
        <v>3</v>
      </c>
      <c r="G29" s="10">
        <v>3</v>
      </c>
      <c r="H29" s="4">
        <f t="shared" si="1"/>
        <v>0</v>
      </c>
    </row>
    <row r="30" spans="1:17" x14ac:dyDescent="0.3">
      <c r="A30" s="3" t="s">
        <v>4</v>
      </c>
      <c r="B30" s="3" t="s">
        <v>19</v>
      </c>
      <c r="C30" s="10">
        <v>5</v>
      </c>
      <c r="D30" s="10">
        <v>5</v>
      </c>
      <c r="E30" s="10">
        <v>5</v>
      </c>
      <c r="F30" s="10">
        <v>5</v>
      </c>
      <c r="G30" s="10">
        <v>5</v>
      </c>
      <c r="H30" s="4">
        <f t="shared" si="1"/>
        <v>0</v>
      </c>
    </row>
    <row r="31" spans="1:17" x14ac:dyDescent="0.3">
      <c r="A31" s="3" t="s">
        <v>4</v>
      </c>
      <c r="B31" s="3" t="s">
        <v>22</v>
      </c>
      <c r="C31" s="10">
        <v>6</v>
      </c>
      <c r="D31" s="10">
        <v>6</v>
      </c>
      <c r="E31" s="10">
        <v>6</v>
      </c>
      <c r="F31" s="10">
        <v>6</v>
      </c>
      <c r="G31" s="10">
        <v>6</v>
      </c>
      <c r="H31" s="4">
        <f t="shared" si="1"/>
        <v>0</v>
      </c>
    </row>
    <row r="32" spans="1:17" x14ac:dyDescent="0.3">
      <c r="A32" s="3" t="s">
        <v>4</v>
      </c>
      <c r="B32" s="3" t="s">
        <v>20</v>
      </c>
      <c r="C32" s="10">
        <v>7</v>
      </c>
      <c r="D32" s="10">
        <v>7</v>
      </c>
      <c r="E32" s="10">
        <v>7</v>
      </c>
      <c r="F32" s="10">
        <v>7</v>
      </c>
      <c r="G32" s="10">
        <v>7</v>
      </c>
      <c r="H32" s="4">
        <f t="shared" si="1"/>
        <v>0</v>
      </c>
    </row>
    <row r="33" spans="1:8" x14ac:dyDescent="0.3">
      <c r="A33" s="3" t="s">
        <v>4</v>
      </c>
      <c r="B33" s="3" t="s">
        <v>21</v>
      </c>
      <c r="C33" s="10">
        <v>9</v>
      </c>
      <c r="D33" s="10">
        <v>9</v>
      </c>
      <c r="E33" s="10">
        <v>9</v>
      </c>
      <c r="F33" s="10">
        <v>8</v>
      </c>
      <c r="G33" s="10">
        <v>8</v>
      </c>
      <c r="H33" s="4">
        <f t="shared" si="1"/>
        <v>-0.11111111111111116</v>
      </c>
    </row>
    <row r="34" spans="1:8" x14ac:dyDescent="0.3">
      <c r="A34" s="5" t="s">
        <v>4</v>
      </c>
      <c r="B34" s="5" t="s">
        <v>27</v>
      </c>
      <c r="C34" s="11">
        <f>SUM(C29:C33)</f>
        <v>30</v>
      </c>
      <c r="D34" s="11">
        <f t="shared" ref="D34:G34" si="22">SUM(D29:D33)</f>
        <v>30</v>
      </c>
      <c r="E34" s="11">
        <f t="shared" si="22"/>
        <v>30</v>
      </c>
      <c r="F34" s="11">
        <f t="shared" si="22"/>
        <v>29</v>
      </c>
      <c r="G34" s="11">
        <f t="shared" si="22"/>
        <v>29</v>
      </c>
      <c r="H34" s="6">
        <f t="shared" si="1"/>
        <v>-3.3333333333333326E-2</v>
      </c>
    </row>
    <row r="35" spans="1:8" x14ac:dyDescent="0.3">
      <c r="A35" s="3" t="s">
        <v>5</v>
      </c>
      <c r="B35" s="3" t="s">
        <v>18</v>
      </c>
      <c r="C35" s="10">
        <v>4</v>
      </c>
      <c r="D35" s="10">
        <v>4</v>
      </c>
      <c r="E35" s="10">
        <v>4</v>
      </c>
      <c r="F35" s="10">
        <v>4</v>
      </c>
      <c r="G35" s="10">
        <v>4</v>
      </c>
      <c r="H35" s="4">
        <f t="shared" si="1"/>
        <v>0</v>
      </c>
    </row>
    <row r="36" spans="1:8" x14ac:dyDescent="0.3">
      <c r="A36" s="3" t="s">
        <v>5</v>
      </c>
      <c r="B36" s="3" t="s">
        <v>19</v>
      </c>
      <c r="C36" s="10">
        <v>7</v>
      </c>
      <c r="D36" s="10">
        <v>7</v>
      </c>
      <c r="E36" s="10">
        <v>6</v>
      </c>
      <c r="F36" s="10">
        <v>7</v>
      </c>
      <c r="G36" s="10">
        <v>7</v>
      </c>
      <c r="H36" s="4">
        <f t="shared" si="1"/>
        <v>0</v>
      </c>
    </row>
    <row r="37" spans="1:8" x14ac:dyDescent="0.3">
      <c r="A37" s="3" t="s">
        <v>5</v>
      </c>
      <c r="B37" s="3" t="s">
        <v>22</v>
      </c>
      <c r="C37" s="10">
        <v>7</v>
      </c>
      <c r="D37" s="10">
        <v>7</v>
      </c>
      <c r="E37" s="10">
        <v>7</v>
      </c>
      <c r="F37" s="10">
        <v>7</v>
      </c>
      <c r="G37" s="10">
        <v>6</v>
      </c>
      <c r="H37" s="4">
        <f t="shared" si="1"/>
        <v>-0.1428571428571429</v>
      </c>
    </row>
    <row r="38" spans="1:8" x14ac:dyDescent="0.3">
      <c r="A38" s="3" t="s">
        <v>5</v>
      </c>
      <c r="B38" s="3" t="s">
        <v>20</v>
      </c>
      <c r="C38" s="10">
        <v>6</v>
      </c>
      <c r="D38" s="10">
        <v>6</v>
      </c>
      <c r="E38" s="10">
        <v>6</v>
      </c>
      <c r="F38" s="10">
        <v>7</v>
      </c>
      <c r="G38" s="10">
        <v>7</v>
      </c>
      <c r="H38" s="4">
        <f t="shared" si="1"/>
        <v>0.16666666666666674</v>
      </c>
    </row>
    <row r="39" spans="1:8" x14ac:dyDescent="0.3">
      <c r="A39" s="3" t="s">
        <v>5</v>
      </c>
      <c r="B39" s="3" t="s">
        <v>21</v>
      </c>
      <c r="C39" s="10">
        <v>7</v>
      </c>
      <c r="D39" s="10">
        <v>7</v>
      </c>
      <c r="E39" s="10">
        <v>7</v>
      </c>
      <c r="F39" s="10">
        <v>6</v>
      </c>
      <c r="G39" s="10">
        <v>6</v>
      </c>
      <c r="H39" s="4">
        <f t="shared" si="1"/>
        <v>-0.1428571428571429</v>
      </c>
    </row>
    <row r="40" spans="1:8" x14ac:dyDescent="0.3">
      <c r="A40" s="5" t="s">
        <v>5</v>
      </c>
      <c r="B40" s="5" t="s">
        <v>27</v>
      </c>
      <c r="C40" s="11">
        <f>SUM(C35:C39)</f>
        <v>31</v>
      </c>
      <c r="D40" s="11">
        <f t="shared" ref="D40:G40" si="23">SUM(D35:D39)</f>
        <v>31</v>
      </c>
      <c r="E40" s="11">
        <f t="shared" si="23"/>
        <v>30</v>
      </c>
      <c r="F40" s="11">
        <f t="shared" si="23"/>
        <v>31</v>
      </c>
      <c r="G40" s="11">
        <f t="shared" si="23"/>
        <v>30</v>
      </c>
      <c r="H40" s="6">
        <f t="shared" si="1"/>
        <v>-3.2258064516129004E-2</v>
      </c>
    </row>
    <row r="41" spans="1:8" x14ac:dyDescent="0.3">
      <c r="A41" s="3" t="s">
        <v>6</v>
      </c>
      <c r="B41" s="3" t="s">
        <v>18</v>
      </c>
      <c r="C41" s="10">
        <v>13</v>
      </c>
      <c r="D41" s="10">
        <v>13</v>
      </c>
      <c r="E41" s="10">
        <v>15</v>
      </c>
      <c r="F41" s="10">
        <v>15</v>
      </c>
      <c r="G41" s="10">
        <v>14</v>
      </c>
      <c r="H41" s="4">
        <f t="shared" si="1"/>
        <v>7.6923076923076872E-2</v>
      </c>
    </row>
    <row r="42" spans="1:8" x14ac:dyDescent="0.3">
      <c r="A42" s="3" t="s">
        <v>6</v>
      </c>
      <c r="B42" s="3" t="s">
        <v>19</v>
      </c>
      <c r="C42" s="10">
        <v>12</v>
      </c>
      <c r="D42" s="10">
        <v>12</v>
      </c>
      <c r="E42" s="10">
        <v>11</v>
      </c>
      <c r="F42" s="10">
        <v>11</v>
      </c>
      <c r="G42" s="10">
        <v>12</v>
      </c>
      <c r="H42" s="4">
        <f t="shared" si="1"/>
        <v>0</v>
      </c>
    </row>
    <row r="43" spans="1:8" x14ac:dyDescent="0.3">
      <c r="A43" s="3" t="s">
        <v>6</v>
      </c>
      <c r="B43" s="3" t="s">
        <v>22</v>
      </c>
      <c r="C43" s="10">
        <v>10</v>
      </c>
      <c r="D43" s="10">
        <v>10</v>
      </c>
      <c r="E43" s="10">
        <v>11</v>
      </c>
      <c r="F43" s="10">
        <v>11</v>
      </c>
      <c r="G43" s="10">
        <v>10</v>
      </c>
      <c r="H43" s="4">
        <f t="shared" si="1"/>
        <v>0</v>
      </c>
    </row>
    <row r="44" spans="1:8" x14ac:dyDescent="0.3">
      <c r="A44" s="3" t="s">
        <v>6</v>
      </c>
      <c r="B44" s="3" t="s">
        <v>20</v>
      </c>
      <c r="C44" s="10">
        <v>11</v>
      </c>
      <c r="D44" s="10">
        <v>10</v>
      </c>
      <c r="E44" s="10">
        <v>10</v>
      </c>
      <c r="F44" s="10">
        <v>10</v>
      </c>
      <c r="G44" s="10">
        <v>11</v>
      </c>
      <c r="H44" s="4">
        <f t="shared" si="1"/>
        <v>0</v>
      </c>
    </row>
    <row r="45" spans="1:8" x14ac:dyDescent="0.3">
      <c r="A45" s="3" t="s">
        <v>6</v>
      </c>
      <c r="B45" s="3" t="s">
        <v>21</v>
      </c>
      <c r="C45" s="10">
        <v>13</v>
      </c>
      <c r="D45" s="10">
        <v>13</v>
      </c>
      <c r="E45" s="10">
        <v>12</v>
      </c>
      <c r="F45" s="10">
        <v>11</v>
      </c>
      <c r="G45" s="10">
        <v>11</v>
      </c>
      <c r="H45" s="4">
        <f t="shared" si="1"/>
        <v>-0.15384615384615385</v>
      </c>
    </row>
    <row r="46" spans="1:8" x14ac:dyDescent="0.3">
      <c r="A46" s="5" t="s">
        <v>6</v>
      </c>
      <c r="B46" s="5" t="s">
        <v>27</v>
      </c>
      <c r="C46" s="11">
        <f>SUM(C41:C45)</f>
        <v>59</v>
      </c>
      <c r="D46" s="11">
        <f t="shared" ref="D46:G46" si="24">SUM(D41:D45)</f>
        <v>58</v>
      </c>
      <c r="E46" s="11">
        <f t="shared" si="24"/>
        <v>59</v>
      </c>
      <c r="F46" s="11">
        <f t="shared" si="24"/>
        <v>58</v>
      </c>
      <c r="G46" s="11">
        <f t="shared" si="24"/>
        <v>58</v>
      </c>
      <c r="H46" s="6">
        <f t="shared" si="1"/>
        <v>-1.6949152542372836E-2</v>
      </c>
    </row>
    <row r="47" spans="1:8" x14ac:dyDescent="0.3">
      <c r="A47" s="3" t="s">
        <v>7</v>
      </c>
      <c r="B47" s="3" t="s">
        <v>18</v>
      </c>
      <c r="C47" s="10">
        <v>4</v>
      </c>
      <c r="D47" s="10">
        <v>4</v>
      </c>
      <c r="E47" s="10">
        <v>4</v>
      </c>
      <c r="F47" s="10">
        <v>4</v>
      </c>
      <c r="G47" s="10">
        <v>4</v>
      </c>
      <c r="H47" s="4">
        <f t="shared" si="1"/>
        <v>0</v>
      </c>
    </row>
    <row r="48" spans="1:8" x14ac:dyDescent="0.3">
      <c r="A48" s="3" t="s">
        <v>7</v>
      </c>
      <c r="B48" s="3" t="s">
        <v>19</v>
      </c>
      <c r="C48" s="10">
        <v>7</v>
      </c>
      <c r="D48" s="10">
        <v>7</v>
      </c>
      <c r="E48" s="10">
        <v>7</v>
      </c>
      <c r="F48" s="10">
        <v>7</v>
      </c>
      <c r="G48" s="10">
        <v>7</v>
      </c>
      <c r="H48" s="4">
        <f t="shared" si="1"/>
        <v>0</v>
      </c>
    </row>
    <row r="49" spans="1:8" x14ac:dyDescent="0.3">
      <c r="A49" s="3" t="s">
        <v>7</v>
      </c>
      <c r="B49" s="3" t="s">
        <v>22</v>
      </c>
      <c r="C49" s="10">
        <v>8</v>
      </c>
      <c r="D49" s="10">
        <v>8</v>
      </c>
      <c r="E49" s="10">
        <v>8</v>
      </c>
      <c r="F49" s="10">
        <v>8</v>
      </c>
      <c r="G49" s="10">
        <v>7</v>
      </c>
      <c r="H49" s="4">
        <f t="shared" si="1"/>
        <v>-0.125</v>
      </c>
    </row>
    <row r="50" spans="1:8" x14ac:dyDescent="0.3">
      <c r="A50" s="3" t="s">
        <v>7</v>
      </c>
      <c r="B50" s="3" t="s">
        <v>20</v>
      </c>
      <c r="C50" s="10">
        <v>7</v>
      </c>
      <c r="D50" s="10">
        <v>7</v>
      </c>
      <c r="E50" s="10">
        <v>8</v>
      </c>
      <c r="F50" s="10">
        <v>8</v>
      </c>
      <c r="G50" s="10">
        <v>8</v>
      </c>
      <c r="H50" s="4">
        <f t="shared" si="1"/>
        <v>0.14285714285714279</v>
      </c>
    </row>
    <row r="51" spans="1:8" x14ac:dyDescent="0.3">
      <c r="A51" s="7" t="s">
        <v>7</v>
      </c>
      <c r="B51" s="3" t="s">
        <v>21</v>
      </c>
      <c r="C51" s="10">
        <v>8</v>
      </c>
      <c r="D51" s="10">
        <v>8</v>
      </c>
      <c r="E51" s="10">
        <v>8</v>
      </c>
      <c r="F51" s="10">
        <v>7</v>
      </c>
      <c r="G51" s="10">
        <v>8</v>
      </c>
      <c r="H51" s="4">
        <f t="shared" si="1"/>
        <v>0</v>
      </c>
    </row>
    <row r="52" spans="1:8" x14ac:dyDescent="0.3">
      <c r="A52" s="8" t="s">
        <v>7</v>
      </c>
      <c r="B52" s="8" t="s">
        <v>27</v>
      </c>
      <c r="C52" s="12">
        <f>SUM(C47:C51)</f>
        <v>34</v>
      </c>
      <c r="D52" s="12">
        <f t="shared" ref="D52:G52" si="25">SUM(D47:D51)</f>
        <v>34</v>
      </c>
      <c r="E52" s="12">
        <f t="shared" si="25"/>
        <v>35</v>
      </c>
      <c r="F52" s="12">
        <f t="shared" si="25"/>
        <v>34</v>
      </c>
      <c r="G52" s="12">
        <f t="shared" si="25"/>
        <v>34</v>
      </c>
      <c r="H52" s="9">
        <f t="shared" si="1"/>
        <v>0</v>
      </c>
    </row>
    <row r="53" spans="1:8" x14ac:dyDescent="0.3">
      <c r="A53" s="3" t="s">
        <v>8</v>
      </c>
      <c r="B53" s="3" t="s">
        <v>18</v>
      </c>
      <c r="C53" s="10">
        <v>11</v>
      </c>
      <c r="D53" s="10">
        <v>11</v>
      </c>
      <c r="E53" s="10">
        <v>13</v>
      </c>
      <c r="F53" s="10">
        <v>13</v>
      </c>
      <c r="G53" s="10">
        <v>12</v>
      </c>
      <c r="H53" s="4">
        <f t="shared" si="1"/>
        <v>9.0909090909090828E-2</v>
      </c>
    </row>
    <row r="54" spans="1:8" x14ac:dyDescent="0.3">
      <c r="A54" s="3" t="s">
        <v>8</v>
      </c>
      <c r="B54" s="3" t="s">
        <v>19</v>
      </c>
      <c r="C54" s="10">
        <v>14</v>
      </c>
      <c r="D54" s="10">
        <v>13</v>
      </c>
      <c r="E54" s="10">
        <v>12</v>
      </c>
      <c r="F54" s="10">
        <v>13</v>
      </c>
      <c r="G54" s="10">
        <v>14</v>
      </c>
      <c r="H54" s="4">
        <f t="shared" si="1"/>
        <v>0</v>
      </c>
    </row>
    <row r="55" spans="1:8" x14ac:dyDescent="0.3">
      <c r="A55" s="3" t="s">
        <v>8</v>
      </c>
      <c r="B55" s="3" t="s">
        <v>22</v>
      </c>
      <c r="C55" s="10">
        <v>12</v>
      </c>
      <c r="D55" s="10">
        <v>12</v>
      </c>
      <c r="E55" s="10">
        <v>12</v>
      </c>
      <c r="F55" s="10">
        <v>12</v>
      </c>
      <c r="G55" s="10">
        <v>11</v>
      </c>
      <c r="H55" s="4">
        <f t="shared" si="1"/>
        <v>-8.333333333333337E-2</v>
      </c>
    </row>
    <row r="56" spans="1:8" x14ac:dyDescent="0.3">
      <c r="A56" s="3" t="s">
        <v>8</v>
      </c>
      <c r="B56" s="3" t="s">
        <v>20</v>
      </c>
      <c r="C56" s="10">
        <v>10</v>
      </c>
      <c r="D56" s="10">
        <v>10</v>
      </c>
      <c r="E56" s="10">
        <v>10</v>
      </c>
      <c r="F56" s="10">
        <v>11</v>
      </c>
      <c r="G56" s="10">
        <v>11</v>
      </c>
      <c r="H56" s="4">
        <f t="shared" si="1"/>
        <v>0.10000000000000009</v>
      </c>
    </row>
    <row r="57" spans="1:8" x14ac:dyDescent="0.3">
      <c r="A57" s="3" t="s">
        <v>8</v>
      </c>
      <c r="B57" s="3" t="s">
        <v>21</v>
      </c>
      <c r="C57" s="10">
        <v>11</v>
      </c>
      <c r="D57" s="10">
        <v>11</v>
      </c>
      <c r="E57" s="10">
        <v>10</v>
      </c>
      <c r="F57" s="10">
        <v>10</v>
      </c>
      <c r="G57" s="10">
        <v>10</v>
      </c>
      <c r="H57" s="4">
        <f t="shared" si="1"/>
        <v>-9.0909090909090939E-2</v>
      </c>
    </row>
    <row r="58" spans="1:8" x14ac:dyDescent="0.3">
      <c r="A58" s="8" t="s">
        <v>8</v>
      </c>
      <c r="B58" s="8" t="s">
        <v>27</v>
      </c>
      <c r="C58" s="12">
        <f>SUM(C53:C57)</f>
        <v>58</v>
      </c>
      <c r="D58" s="12">
        <f t="shared" ref="D58:G58" si="26">SUM(D53:D57)</f>
        <v>57</v>
      </c>
      <c r="E58" s="12">
        <f t="shared" si="26"/>
        <v>57</v>
      </c>
      <c r="F58" s="12">
        <f t="shared" si="26"/>
        <v>59</v>
      </c>
      <c r="G58" s="12">
        <f t="shared" si="26"/>
        <v>58</v>
      </c>
      <c r="H58" s="9">
        <f t="shared" si="1"/>
        <v>0</v>
      </c>
    </row>
    <row r="59" spans="1:8" x14ac:dyDescent="0.3">
      <c r="A59" s="3" t="s">
        <v>9</v>
      </c>
      <c r="B59" s="3" t="s">
        <v>18</v>
      </c>
      <c r="C59" s="10">
        <v>2</v>
      </c>
      <c r="D59" s="10">
        <v>2</v>
      </c>
      <c r="E59" s="10">
        <v>2</v>
      </c>
      <c r="F59" s="10">
        <v>2</v>
      </c>
      <c r="G59" s="10">
        <v>2</v>
      </c>
      <c r="H59" s="4">
        <f t="shared" si="1"/>
        <v>0</v>
      </c>
    </row>
    <row r="60" spans="1:8" x14ac:dyDescent="0.3">
      <c r="A60" s="3" t="s">
        <v>9</v>
      </c>
      <c r="B60" s="3" t="s">
        <v>19</v>
      </c>
      <c r="C60" s="10">
        <v>4</v>
      </c>
      <c r="D60" s="10">
        <v>4</v>
      </c>
      <c r="E60" s="10">
        <v>4</v>
      </c>
      <c r="F60" s="10">
        <v>4</v>
      </c>
      <c r="G60" s="10">
        <v>4</v>
      </c>
      <c r="H60" s="4">
        <f t="shared" si="1"/>
        <v>0</v>
      </c>
    </row>
    <row r="61" spans="1:8" x14ac:dyDescent="0.3">
      <c r="A61" s="3" t="s">
        <v>9</v>
      </c>
      <c r="B61" s="3" t="s">
        <v>22</v>
      </c>
      <c r="C61" s="10">
        <v>4</v>
      </c>
      <c r="D61" s="10">
        <v>4</v>
      </c>
      <c r="E61" s="10">
        <v>5</v>
      </c>
      <c r="F61" s="10">
        <v>5</v>
      </c>
      <c r="G61" s="10">
        <v>4</v>
      </c>
      <c r="H61" s="4">
        <f t="shared" si="1"/>
        <v>0</v>
      </c>
    </row>
    <row r="62" spans="1:8" x14ac:dyDescent="0.3">
      <c r="A62" s="3" t="s">
        <v>9</v>
      </c>
      <c r="B62" s="3" t="s">
        <v>20</v>
      </c>
      <c r="C62" s="10">
        <v>6</v>
      </c>
      <c r="D62" s="10">
        <v>5</v>
      </c>
      <c r="E62" s="10">
        <v>5</v>
      </c>
      <c r="F62" s="10">
        <v>6</v>
      </c>
      <c r="G62" s="10">
        <v>6</v>
      </c>
      <c r="H62" s="4">
        <f t="shared" si="1"/>
        <v>0</v>
      </c>
    </row>
    <row r="63" spans="1:8" x14ac:dyDescent="0.3">
      <c r="A63" s="3" t="s">
        <v>9</v>
      </c>
      <c r="B63" s="3" t="s">
        <v>21</v>
      </c>
      <c r="C63" s="10">
        <v>7</v>
      </c>
      <c r="D63" s="10">
        <v>7</v>
      </c>
      <c r="E63" s="10">
        <v>7</v>
      </c>
      <c r="F63" s="10">
        <v>6</v>
      </c>
      <c r="G63" s="10">
        <v>6</v>
      </c>
      <c r="H63" s="4">
        <f t="shared" si="1"/>
        <v>-0.1428571428571429</v>
      </c>
    </row>
    <row r="64" spans="1:8" x14ac:dyDescent="0.3">
      <c r="A64" s="8" t="s">
        <v>9</v>
      </c>
      <c r="B64" s="8" t="s">
        <v>27</v>
      </c>
      <c r="C64" s="12">
        <f>SUM(C59:C63)</f>
        <v>23</v>
      </c>
      <c r="D64" s="12">
        <f t="shared" ref="D64:G64" si="27">SUM(D59:D63)</f>
        <v>22</v>
      </c>
      <c r="E64" s="12">
        <f t="shared" si="27"/>
        <v>23</v>
      </c>
      <c r="F64" s="12">
        <f t="shared" si="27"/>
        <v>23</v>
      </c>
      <c r="G64" s="12">
        <f t="shared" si="27"/>
        <v>22</v>
      </c>
      <c r="H64" s="9">
        <f t="shared" si="1"/>
        <v>-4.3478260869565188E-2</v>
      </c>
    </row>
    <row r="65" spans="1:8" x14ac:dyDescent="0.3">
      <c r="A65" s="3" t="s">
        <v>10</v>
      </c>
      <c r="B65" s="3" t="s">
        <v>18</v>
      </c>
      <c r="C65" s="10">
        <v>3</v>
      </c>
      <c r="D65" s="10">
        <v>3</v>
      </c>
      <c r="E65" s="10">
        <v>3</v>
      </c>
      <c r="F65" s="10">
        <v>3</v>
      </c>
      <c r="G65" s="10">
        <v>3</v>
      </c>
      <c r="H65" s="4">
        <f t="shared" si="1"/>
        <v>0</v>
      </c>
    </row>
    <row r="66" spans="1:8" x14ac:dyDescent="0.3">
      <c r="A66" s="3" t="s">
        <v>10</v>
      </c>
      <c r="B66" s="3" t="s">
        <v>19</v>
      </c>
      <c r="C66" s="10">
        <v>6</v>
      </c>
      <c r="D66" s="10">
        <v>6</v>
      </c>
      <c r="E66" s="10">
        <v>5</v>
      </c>
      <c r="F66" s="10">
        <v>6</v>
      </c>
      <c r="G66" s="10">
        <v>6</v>
      </c>
      <c r="H66" s="4">
        <f t="shared" si="1"/>
        <v>0</v>
      </c>
    </row>
    <row r="67" spans="1:8" x14ac:dyDescent="0.3">
      <c r="A67" s="3" t="s">
        <v>10</v>
      </c>
      <c r="B67" s="3" t="s">
        <v>22</v>
      </c>
      <c r="C67" s="10">
        <v>6</v>
      </c>
      <c r="D67" s="10">
        <v>6</v>
      </c>
      <c r="E67" s="10">
        <v>7</v>
      </c>
      <c r="F67" s="10">
        <v>7</v>
      </c>
      <c r="G67" s="10">
        <v>6</v>
      </c>
      <c r="H67" s="4">
        <f t="shared" si="1"/>
        <v>0</v>
      </c>
    </row>
    <row r="68" spans="1:8" x14ac:dyDescent="0.3">
      <c r="A68" s="3" t="s">
        <v>10</v>
      </c>
      <c r="B68" s="3" t="s">
        <v>20</v>
      </c>
      <c r="C68" s="10">
        <v>6</v>
      </c>
      <c r="D68" s="10">
        <v>6</v>
      </c>
      <c r="E68" s="10">
        <v>6</v>
      </c>
      <c r="F68" s="10">
        <v>7</v>
      </c>
      <c r="G68" s="10">
        <v>7</v>
      </c>
      <c r="H68" s="4">
        <f t="shared" si="1"/>
        <v>0.16666666666666674</v>
      </c>
    </row>
    <row r="69" spans="1:8" x14ac:dyDescent="0.3">
      <c r="A69" s="3" t="s">
        <v>10</v>
      </c>
      <c r="B69" s="3" t="s">
        <v>21</v>
      </c>
      <c r="C69" s="10">
        <v>7</v>
      </c>
      <c r="D69" s="10">
        <v>7</v>
      </c>
      <c r="E69" s="10">
        <v>7</v>
      </c>
      <c r="F69" s="10">
        <v>6</v>
      </c>
      <c r="G69" s="10">
        <v>6</v>
      </c>
      <c r="H69" s="4">
        <f t="shared" si="1"/>
        <v>-0.1428571428571429</v>
      </c>
    </row>
    <row r="70" spans="1:8" x14ac:dyDescent="0.3">
      <c r="A70" s="8" t="s">
        <v>10</v>
      </c>
      <c r="B70" s="8" t="s">
        <v>27</v>
      </c>
      <c r="C70" s="12">
        <f>SUM(C65:C69)</f>
        <v>28</v>
      </c>
      <c r="D70" s="12">
        <f t="shared" ref="D70:G70" si="28">SUM(D65:D69)</f>
        <v>28</v>
      </c>
      <c r="E70" s="12">
        <f t="shared" si="28"/>
        <v>28</v>
      </c>
      <c r="F70" s="12">
        <f t="shared" si="28"/>
        <v>29</v>
      </c>
      <c r="G70" s="12">
        <f t="shared" si="28"/>
        <v>28</v>
      </c>
      <c r="H70" s="9">
        <f t="shared" ref="H70:H100" si="29">(G70/C70)-1</f>
        <v>0</v>
      </c>
    </row>
    <row r="71" spans="1:8" x14ac:dyDescent="0.3">
      <c r="A71" s="3" t="s">
        <v>11</v>
      </c>
      <c r="B71" s="3" t="s">
        <v>18</v>
      </c>
      <c r="C71" s="10">
        <v>4</v>
      </c>
      <c r="D71" s="10">
        <v>5</v>
      </c>
      <c r="E71" s="10">
        <v>5</v>
      </c>
      <c r="F71" s="10">
        <v>5</v>
      </c>
      <c r="G71" s="10">
        <v>5</v>
      </c>
      <c r="H71" s="4">
        <f t="shared" si="29"/>
        <v>0.25</v>
      </c>
    </row>
    <row r="72" spans="1:8" x14ac:dyDescent="0.3">
      <c r="A72" s="3" t="s">
        <v>11</v>
      </c>
      <c r="B72" s="3" t="s">
        <v>19</v>
      </c>
      <c r="C72" s="10">
        <v>8</v>
      </c>
      <c r="D72" s="10">
        <v>8</v>
      </c>
      <c r="E72" s="10">
        <v>8</v>
      </c>
      <c r="F72" s="10">
        <v>8</v>
      </c>
      <c r="G72" s="10">
        <v>9</v>
      </c>
      <c r="H72" s="4">
        <f t="shared" si="29"/>
        <v>0.125</v>
      </c>
    </row>
    <row r="73" spans="1:8" x14ac:dyDescent="0.3">
      <c r="A73" s="3" t="s">
        <v>11</v>
      </c>
      <c r="B73" s="3" t="s">
        <v>22</v>
      </c>
      <c r="C73" s="10">
        <v>9</v>
      </c>
      <c r="D73" s="10">
        <v>9</v>
      </c>
      <c r="E73" s="10">
        <v>9</v>
      </c>
      <c r="F73" s="10">
        <v>9</v>
      </c>
      <c r="G73" s="10">
        <v>8</v>
      </c>
      <c r="H73" s="4">
        <f t="shared" si="29"/>
        <v>-0.11111111111111116</v>
      </c>
    </row>
    <row r="74" spans="1:8" x14ac:dyDescent="0.3">
      <c r="A74" s="3" t="s">
        <v>11</v>
      </c>
      <c r="B74" s="3" t="s">
        <v>20</v>
      </c>
      <c r="C74" s="10">
        <v>9</v>
      </c>
      <c r="D74" s="10">
        <v>9</v>
      </c>
      <c r="E74" s="10">
        <v>9</v>
      </c>
      <c r="F74" s="10">
        <v>9</v>
      </c>
      <c r="G74" s="10">
        <v>9</v>
      </c>
      <c r="H74" s="4">
        <f t="shared" si="29"/>
        <v>0</v>
      </c>
    </row>
    <row r="75" spans="1:8" x14ac:dyDescent="0.3">
      <c r="A75" s="3" t="s">
        <v>11</v>
      </c>
      <c r="B75" s="3" t="s">
        <v>21</v>
      </c>
      <c r="C75" s="10">
        <v>10</v>
      </c>
      <c r="D75" s="10">
        <v>11</v>
      </c>
      <c r="E75" s="10">
        <v>10</v>
      </c>
      <c r="F75" s="10">
        <v>9</v>
      </c>
      <c r="G75" s="10">
        <v>9</v>
      </c>
      <c r="H75" s="4">
        <f t="shared" si="29"/>
        <v>-9.9999999999999978E-2</v>
      </c>
    </row>
    <row r="76" spans="1:8" x14ac:dyDescent="0.3">
      <c r="A76" s="8" t="s">
        <v>11</v>
      </c>
      <c r="B76" s="8" t="s">
        <v>27</v>
      </c>
      <c r="C76" s="12">
        <f>SUM(C71:C75)</f>
        <v>40</v>
      </c>
      <c r="D76" s="12">
        <f t="shared" ref="D76:G76" si="30">SUM(D71:D75)</f>
        <v>42</v>
      </c>
      <c r="E76" s="12">
        <f t="shared" si="30"/>
        <v>41</v>
      </c>
      <c r="F76" s="12">
        <f t="shared" si="30"/>
        <v>40</v>
      </c>
      <c r="G76" s="12">
        <f t="shared" si="30"/>
        <v>40</v>
      </c>
      <c r="H76" s="9">
        <f t="shared" si="29"/>
        <v>0</v>
      </c>
    </row>
    <row r="77" spans="1:8" x14ac:dyDescent="0.3">
      <c r="A77" s="3" t="s">
        <v>12</v>
      </c>
      <c r="B77" s="3" t="s">
        <v>18</v>
      </c>
      <c r="C77" s="10">
        <v>8</v>
      </c>
      <c r="D77" s="10">
        <v>8</v>
      </c>
      <c r="E77" s="10">
        <v>9</v>
      </c>
      <c r="F77" s="10">
        <v>9</v>
      </c>
      <c r="G77" s="10">
        <v>8</v>
      </c>
      <c r="H77" s="4">
        <f t="shared" si="29"/>
        <v>0</v>
      </c>
    </row>
    <row r="78" spans="1:8" x14ac:dyDescent="0.3">
      <c r="A78" s="3" t="s">
        <v>12</v>
      </c>
      <c r="B78" s="3" t="s">
        <v>19</v>
      </c>
      <c r="C78" s="10">
        <v>8</v>
      </c>
      <c r="D78" s="10">
        <v>8</v>
      </c>
      <c r="E78" s="10">
        <v>7</v>
      </c>
      <c r="F78" s="10">
        <v>8</v>
      </c>
      <c r="G78" s="10">
        <v>8</v>
      </c>
      <c r="H78" s="4">
        <f t="shared" si="29"/>
        <v>0</v>
      </c>
    </row>
    <row r="79" spans="1:8" x14ac:dyDescent="0.3">
      <c r="A79" s="3" t="s">
        <v>12</v>
      </c>
      <c r="B79" s="3" t="s">
        <v>22</v>
      </c>
      <c r="C79" s="10">
        <v>7</v>
      </c>
      <c r="D79" s="10">
        <v>8</v>
      </c>
      <c r="E79" s="10">
        <v>8</v>
      </c>
      <c r="F79" s="10">
        <v>8</v>
      </c>
      <c r="G79" s="10">
        <v>8</v>
      </c>
      <c r="H79" s="4">
        <f t="shared" si="29"/>
        <v>0.14285714285714279</v>
      </c>
    </row>
    <row r="80" spans="1:8" x14ac:dyDescent="0.3">
      <c r="A80" s="3" t="s">
        <v>12</v>
      </c>
      <c r="B80" s="3" t="s">
        <v>20</v>
      </c>
      <c r="C80" s="10">
        <v>9</v>
      </c>
      <c r="D80" s="10">
        <v>8</v>
      </c>
      <c r="E80" s="10">
        <v>8</v>
      </c>
      <c r="F80" s="10">
        <v>8</v>
      </c>
      <c r="G80" s="10">
        <v>9</v>
      </c>
      <c r="H80" s="4">
        <f t="shared" si="29"/>
        <v>0</v>
      </c>
    </row>
    <row r="81" spans="1:8" x14ac:dyDescent="0.3">
      <c r="A81" s="3" t="s">
        <v>12</v>
      </c>
      <c r="B81" s="3" t="s">
        <v>21</v>
      </c>
      <c r="C81" s="10">
        <v>11</v>
      </c>
      <c r="D81" s="10">
        <v>11</v>
      </c>
      <c r="E81" s="10">
        <v>10</v>
      </c>
      <c r="F81" s="10">
        <v>9</v>
      </c>
      <c r="G81" s="10">
        <v>8</v>
      </c>
      <c r="H81" s="4">
        <f t="shared" si="29"/>
        <v>-0.27272727272727271</v>
      </c>
    </row>
    <row r="82" spans="1:8" x14ac:dyDescent="0.3">
      <c r="A82" s="8" t="s">
        <v>12</v>
      </c>
      <c r="B82" s="8" t="s">
        <v>27</v>
      </c>
      <c r="C82" s="12">
        <f>SUM(C77:C81)</f>
        <v>43</v>
      </c>
      <c r="D82" s="12">
        <f t="shared" ref="D82:G82" si="31">SUM(D77:D81)</f>
        <v>43</v>
      </c>
      <c r="E82" s="12">
        <f t="shared" si="31"/>
        <v>42</v>
      </c>
      <c r="F82" s="12">
        <f t="shared" si="31"/>
        <v>42</v>
      </c>
      <c r="G82" s="12">
        <f t="shared" si="31"/>
        <v>41</v>
      </c>
      <c r="H82" s="9">
        <f t="shared" si="29"/>
        <v>-4.6511627906976716E-2</v>
      </c>
    </row>
    <row r="83" spans="1:8" x14ac:dyDescent="0.3">
      <c r="A83" s="3" t="s">
        <v>13</v>
      </c>
      <c r="B83" s="3" t="s">
        <v>18</v>
      </c>
      <c r="C83" s="10">
        <v>4</v>
      </c>
      <c r="D83" s="10">
        <v>4</v>
      </c>
      <c r="E83" s="10">
        <v>4</v>
      </c>
      <c r="F83" s="10">
        <v>5</v>
      </c>
      <c r="G83" s="10">
        <v>4</v>
      </c>
      <c r="H83" s="4">
        <f t="shared" si="29"/>
        <v>0</v>
      </c>
    </row>
    <row r="84" spans="1:8" x14ac:dyDescent="0.3">
      <c r="A84" s="3" t="s">
        <v>13</v>
      </c>
      <c r="B84" s="3" t="s">
        <v>19</v>
      </c>
      <c r="C84" s="10">
        <v>7</v>
      </c>
      <c r="D84" s="10">
        <v>7</v>
      </c>
      <c r="E84" s="10">
        <v>7</v>
      </c>
      <c r="F84" s="10">
        <v>7</v>
      </c>
      <c r="G84" s="10">
        <v>7</v>
      </c>
      <c r="H84" s="4">
        <f t="shared" si="29"/>
        <v>0</v>
      </c>
    </row>
    <row r="85" spans="1:8" x14ac:dyDescent="0.3">
      <c r="A85" s="3" t="s">
        <v>13</v>
      </c>
      <c r="B85" s="3" t="s">
        <v>22</v>
      </c>
      <c r="C85" s="10">
        <v>8</v>
      </c>
      <c r="D85" s="10">
        <v>8</v>
      </c>
      <c r="E85" s="10">
        <v>8</v>
      </c>
      <c r="F85" s="10">
        <v>8</v>
      </c>
      <c r="G85" s="10">
        <v>8</v>
      </c>
      <c r="H85" s="4">
        <f t="shared" si="29"/>
        <v>0</v>
      </c>
    </row>
    <row r="86" spans="1:8" x14ac:dyDescent="0.3">
      <c r="A86" s="3" t="s">
        <v>13</v>
      </c>
      <c r="B86" s="3" t="s">
        <v>20</v>
      </c>
      <c r="C86" s="10">
        <v>9</v>
      </c>
      <c r="D86" s="10">
        <v>8</v>
      </c>
      <c r="E86" s="10">
        <v>8</v>
      </c>
      <c r="F86" s="10">
        <v>9</v>
      </c>
      <c r="G86" s="10">
        <v>9</v>
      </c>
      <c r="H86" s="4">
        <f t="shared" si="29"/>
        <v>0</v>
      </c>
    </row>
    <row r="87" spans="1:8" x14ac:dyDescent="0.3">
      <c r="A87" s="3" t="s">
        <v>13</v>
      </c>
      <c r="B87" s="3" t="s">
        <v>21</v>
      </c>
      <c r="C87" s="10">
        <v>12</v>
      </c>
      <c r="D87" s="10">
        <v>12</v>
      </c>
      <c r="E87" s="10">
        <v>11</v>
      </c>
      <c r="F87" s="10">
        <v>10</v>
      </c>
      <c r="G87" s="10">
        <v>10</v>
      </c>
      <c r="H87" s="4">
        <f t="shared" si="29"/>
        <v>-0.16666666666666663</v>
      </c>
    </row>
    <row r="88" spans="1:8" x14ac:dyDescent="0.3">
      <c r="A88" s="8" t="s">
        <v>13</v>
      </c>
      <c r="B88" s="8" t="s">
        <v>27</v>
      </c>
      <c r="C88" s="12">
        <f>SUM(C83:C87)</f>
        <v>40</v>
      </c>
      <c r="D88" s="12">
        <f t="shared" ref="D88:G88" si="32">SUM(D83:D87)</f>
        <v>39</v>
      </c>
      <c r="E88" s="12">
        <f t="shared" si="32"/>
        <v>38</v>
      </c>
      <c r="F88" s="12">
        <f t="shared" si="32"/>
        <v>39</v>
      </c>
      <c r="G88" s="12">
        <f t="shared" si="32"/>
        <v>38</v>
      </c>
      <c r="H88" s="9">
        <f t="shared" si="29"/>
        <v>-5.0000000000000044E-2</v>
      </c>
    </row>
    <row r="89" spans="1:8" x14ac:dyDescent="0.3">
      <c r="A89" s="3" t="s">
        <v>14</v>
      </c>
      <c r="B89" s="3" t="s">
        <v>18</v>
      </c>
      <c r="C89" s="10">
        <v>64</v>
      </c>
      <c r="D89" s="10">
        <v>66</v>
      </c>
      <c r="E89" s="10">
        <v>73</v>
      </c>
      <c r="F89" s="10">
        <v>75</v>
      </c>
      <c r="G89" s="10">
        <v>70</v>
      </c>
      <c r="H89" s="4">
        <f t="shared" si="29"/>
        <v>9.375E-2</v>
      </c>
    </row>
    <row r="90" spans="1:8" x14ac:dyDescent="0.3">
      <c r="A90" s="3" t="s">
        <v>14</v>
      </c>
      <c r="B90" s="3" t="s">
        <v>19</v>
      </c>
      <c r="C90" s="10">
        <v>95</v>
      </c>
      <c r="D90" s="10">
        <v>93</v>
      </c>
      <c r="E90" s="10">
        <v>87</v>
      </c>
      <c r="F90" s="10">
        <v>89</v>
      </c>
      <c r="G90" s="10">
        <v>97</v>
      </c>
      <c r="H90" s="4">
        <f t="shared" si="29"/>
        <v>2.1052631578947434E-2</v>
      </c>
    </row>
    <row r="91" spans="1:8" x14ac:dyDescent="0.3">
      <c r="A91" s="3" t="s">
        <v>14</v>
      </c>
      <c r="B91" s="3" t="s">
        <v>22</v>
      </c>
      <c r="C91" s="10">
        <v>94</v>
      </c>
      <c r="D91" s="10">
        <v>96</v>
      </c>
      <c r="E91" s="10">
        <v>100</v>
      </c>
      <c r="F91" s="10">
        <v>97</v>
      </c>
      <c r="G91" s="10">
        <v>92</v>
      </c>
      <c r="H91" s="4">
        <f t="shared" si="29"/>
        <v>-2.1276595744680882E-2</v>
      </c>
    </row>
    <row r="92" spans="1:8" x14ac:dyDescent="0.3">
      <c r="A92" s="3" t="s">
        <v>14</v>
      </c>
      <c r="B92" s="3" t="s">
        <v>20</v>
      </c>
      <c r="C92" s="10">
        <v>99</v>
      </c>
      <c r="D92" s="10">
        <v>96</v>
      </c>
      <c r="E92" s="10">
        <v>95</v>
      </c>
      <c r="F92" s="10">
        <v>101</v>
      </c>
      <c r="G92" s="10">
        <v>105</v>
      </c>
      <c r="H92" s="4">
        <f t="shared" si="29"/>
        <v>6.0606060606060552E-2</v>
      </c>
    </row>
    <row r="93" spans="1:8" x14ac:dyDescent="0.3">
      <c r="A93" s="3" t="s">
        <v>14</v>
      </c>
      <c r="B93" s="3" t="s">
        <v>21</v>
      </c>
      <c r="C93" s="10">
        <v>112</v>
      </c>
      <c r="D93" s="10">
        <v>114</v>
      </c>
      <c r="E93" s="10">
        <v>110</v>
      </c>
      <c r="F93" s="10">
        <v>99</v>
      </c>
      <c r="G93" s="10">
        <v>99</v>
      </c>
      <c r="H93" s="4">
        <f t="shared" si="29"/>
        <v>-0.1160714285714286</v>
      </c>
    </row>
    <row r="94" spans="1:8" x14ac:dyDescent="0.3">
      <c r="A94" s="8" t="s">
        <v>14</v>
      </c>
      <c r="B94" s="8" t="s">
        <v>27</v>
      </c>
      <c r="C94" s="12">
        <f>SUM(C89:C93)</f>
        <v>464</v>
      </c>
      <c r="D94" s="12">
        <f t="shared" ref="D94:G94" si="33">SUM(D89:D93)</f>
        <v>465</v>
      </c>
      <c r="E94" s="12">
        <f t="shared" si="33"/>
        <v>465</v>
      </c>
      <c r="F94" s="12">
        <f t="shared" si="33"/>
        <v>461</v>
      </c>
      <c r="G94" s="12">
        <f t="shared" si="33"/>
        <v>463</v>
      </c>
      <c r="H94" s="9">
        <f t="shared" si="29"/>
        <v>-2.1551724137931494E-3</v>
      </c>
    </row>
    <row r="95" spans="1:8" x14ac:dyDescent="0.3">
      <c r="A95" s="3" t="s">
        <v>15</v>
      </c>
      <c r="B95" s="3" t="s">
        <v>18</v>
      </c>
      <c r="C95" s="10">
        <v>2998</v>
      </c>
      <c r="D95" s="10">
        <v>3054</v>
      </c>
      <c r="E95" s="10">
        <v>3403</v>
      </c>
      <c r="F95" s="10">
        <v>3479</v>
      </c>
      <c r="G95" s="10">
        <v>3284</v>
      </c>
      <c r="H95" s="4">
        <f t="shared" si="29"/>
        <v>9.5396931287524911E-2</v>
      </c>
    </row>
    <row r="96" spans="1:8" x14ac:dyDescent="0.3">
      <c r="A96" s="3" t="s">
        <v>15</v>
      </c>
      <c r="B96" s="3" t="s">
        <v>19</v>
      </c>
      <c r="C96" s="10">
        <v>4915</v>
      </c>
      <c r="D96" s="10">
        <v>4836</v>
      </c>
      <c r="E96" s="10">
        <v>4600</v>
      </c>
      <c r="F96" s="10">
        <v>4754</v>
      </c>
      <c r="G96" s="10">
        <v>5129</v>
      </c>
      <c r="H96" s="4">
        <f t="shared" si="29"/>
        <v>4.3540183112919628E-2</v>
      </c>
    </row>
    <row r="97" spans="1:8" x14ac:dyDescent="0.3">
      <c r="A97" s="3" t="s">
        <v>15</v>
      </c>
      <c r="B97" s="3" t="s">
        <v>22</v>
      </c>
      <c r="C97" s="10">
        <v>4893</v>
      </c>
      <c r="D97" s="10">
        <v>4941</v>
      </c>
      <c r="E97" s="10">
        <v>4993</v>
      </c>
      <c r="F97" s="10">
        <v>4864</v>
      </c>
      <c r="G97" s="10">
        <v>4632</v>
      </c>
      <c r="H97" s="4">
        <f t="shared" si="29"/>
        <v>-5.3341508277130578E-2</v>
      </c>
    </row>
    <row r="98" spans="1:8" x14ac:dyDescent="0.3">
      <c r="A98" s="3" t="s">
        <v>15</v>
      </c>
      <c r="B98" s="3" t="s">
        <v>20</v>
      </c>
      <c r="C98" s="10">
        <v>4672</v>
      </c>
      <c r="D98" s="10">
        <v>4631</v>
      </c>
      <c r="E98" s="10">
        <v>4699</v>
      </c>
      <c r="F98" s="10">
        <v>4928</v>
      </c>
      <c r="G98" s="10">
        <v>4982</v>
      </c>
      <c r="H98" s="4">
        <f t="shared" si="29"/>
        <v>6.6352739726027288E-2</v>
      </c>
    </row>
    <row r="99" spans="1:8" x14ac:dyDescent="0.3">
      <c r="A99" s="3" t="s">
        <v>15</v>
      </c>
      <c r="B99" s="3" t="s">
        <v>21</v>
      </c>
      <c r="C99" s="10">
        <v>4790</v>
      </c>
      <c r="D99" s="10">
        <v>4888</v>
      </c>
      <c r="E99" s="10">
        <v>4780</v>
      </c>
      <c r="F99" s="10">
        <v>4535</v>
      </c>
      <c r="G99" s="10">
        <v>4612</v>
      </c>
      <c r="H99" s="4">
        <f t="shared" si="29"/>
        <v>-3.716075156576204E-2</v>
      </c>
    </row>
    <row r="100" spans="1:8" x14ac:dyDescent="0.3">
      <c r="A100" s="8" t="s">
        <v>15</v>
      </c>
      <c r="B100" s="8" t="s">
        <v>27</v>
      </c>
      <c r="C100" s="12">
        <f>SUM(C95:C99)</f>
        <v>22268</v>
      </c>
      <c r="D100" s="12">
        <f t="shared" ref="D100:F100" si="34">SUM(D95:D99)</f>
        <v>22350</v>
      </c>
      <c r="E100" s="12">
        <f t="shared" si="34"/>
        <v>22475</v>
      </c>
      <c r="F100" s="12">
        <f t="shared" si="34"/>
        <v>22560</v>
      </c>
      <c r="G100" s="12">
        <f>SUM(G95:G99)</f>
        <v>22639</v>
      </c>
      <c r="H100" s="9">
        <f t="shared" si="29"/>
        <v>1.6660679001257339E-2</v>
      </c>
    </row>
    <row r="102" spans="1:8" x14ac:dyDescent="0.3">
      <c r="A102" t="s">
        <v>41</v>
      </c>
      <c r="E102" s="1"/>
      <c r="H102"/>
    </row>
    <row r="103" spans="1:8" x14ac:dyDescent="0.3">
      <c r="A103" t="s">
        <v>34</v>
      </c>
      <c r="H103"/>
    </row>
    <row r="104" spans="1:8" x14ac:dyDescent="0.3">
      <c r="A104" t="s">
        <v>35</v>
      </c>
    </row>
    <row r="105" spans="1:8" x14ac:dyDescent="0.3">
      <c r="A105" t="s">
        <v>36</v>
      </c>
    </row>
    <row r="106" spans="1:8" x14ac:dyDescent="0.3">
      <c r="A106" t="s">
        <v>37</v>
      </c>
    </row>
    <row r="107" spans="1:8" x14ac:dyDescent="0.3">
      <c r="A107" t="s">
        <v>25</v>
      </c>
    </row>
    <row r="108" spans="1:8" x14ac:dyDescent="0.3">
      <c r="A108" t="s">
        <v>26</v>
      </c>
    </row>
    <row r="109" spans="1:8" x14ac:dyDescent="0.3">
      <c r="A109" t="s">
        <v>38</v>
      </c>
    </row>
    <row r="110" spans="1:8" x14ac:dyDescent="0.3">
      <c r="A110" t="s">
        <v>39</v>
      </c>
    </row>
  </sheetData>
  <pageMargins left="0.7" right="0.7" top="0.75" bottom="0.75" header="0.3" footer="0.3"/>
  <ignoredErrors>
    <ignoredError sqref="C10:G10"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60"/>
  <sheetViews>
    <sheetView topLeftCell="A29" zoomScaleNormal="100" workbookViewId="0">
      <selection activeCell="A56" sqref="A56:XFD57"/>
    </sheetView>
  </sheetViews>
  <sheetFormatPr defaultRowHeight="14.4" x14ac:dyDescent="0.3"/>
  <cols>
    <col min="1" max="1" width="21.77734375" bestFit="1" customWidth="1"/>
    <col min="2" max="2" width="10.5546875" bestFit="1" customWidth="1"/>
    <col min="3" max="3" width="9" bestFit="1" customWidth="1"/>
    <col min="4" max="4" width="11" customWidth="1"/>
    <col min="5" max="7" width="10.5546875" bestFit="1" customWidth="1"/>
    <col min="8" max="8" width="12" style="2" bestFit="1" customWidth="1"/>
    <col min="11" max="11" width="21.77734375" bestFit="1" customWidth="1"/>
    <col min="12" max="12" width="9" bestFit="1" customWidth="1"/>
    <col min="13" max="13" width="10.33203125" customWidth="1"/>
    <col min="14" max="16" width="10.5546875" bestFit="1" customWidth="1"/>
    <col min="17" max="17" width="12" bestFit="1" customWidth="1"/>
  </cols>
  <sheetData>
    <row r="1" spans="1:18" x14ac:dyDescent="0.3">
      <c r="A1" t="s">
        <v>33</v>
      </c>
    </row>
    <row r="3" spans="1:18" x14ac:dyDescent="0.3">
      <c r="A3" s="16" t="s">
        <v>29</v>
      </c>
      <c r="B3" s="16"/>
      <c r="C3" s="16"/>
      <c r="D3" s="16"/>
      <c r="E3" s="16"/>
      <c r="F3" s="16"/>
      <c r="G3" s="16"/>
      <c r="H3" s="17"/>
      <c r="K3" s="16" t="s">
        <v>40</v>
      </c>
      <c r="L3" s="16"/>
      <c r="M3" s="16"/>
      <c r="N3" s="16"/>
      <c r="O3" s="16"/>
      <c r="P3" s="16"/>
      <c r="Q3" s="16"/>
      <c r="R3" s="17"/>
    </row>
    <row r="4" spans="1:18" ht="28.8" x14ac:dyDescent="0.3">
      <c r="A4" s="14" t="s">
        <v>16</v>
      </c>
      <c r="B4" s="14" t="s">
        <v>17</v>
      </c>
      <c r="C4" s="14">
        <v>2023</v>
      </c>
      <c r="D4" s="14">
        <v>2025</v>
      </c>
      <c r="E4" s="14">
        <v>2030</v>
      </c>
      <c r="F4" s="14">
        <v>2035</v>
      </c>
      <c r="G4" s="14">
        <v>2040</v>
      </c>
      <c r="H4" s="15" t="s">
        <v>30</v>
      </c>
      <c r="K4" s="14" t="s">
        <v>16</v>
      </c>
      <c r="L4" s="14">
        <v>2023</v>
      </c>
      <c r="M4" s="14">
        <v>2025</v>
      </c>
      <c r="N4" s="14">
        <v>2030</v>
      </c>
      <c r="O4" s="14">
        <v>2035</v>
      </c>
      <c r="P4" s="14">
        <v>2040</v>
      </c>
      <c r="Q4" s="15" t="s">
        <v>30</v>
      </c>
    </row>
    <row r="5" spans="1:18" x14ac:dyDescent="0.3">
      <c r="A5" s="3" t="s">
        <v>0</v>
      </c>
      <c r="B5" s="3" t="s">
        <v>23</v>
      </c>
      <c r="C5" s="10">
        <v>694</v>
      </c>
      <c r="D5" s="10">
        <v>706</v>
      </c>
      <c r="E5" s="10">
        <v>773</v>
      </c>
      <c r="F5" s="10">
        <v>834</v>
      </c>
      <c r="G5" s="10">
        <v>818</v>
      </c>
      <c r="H5" s="4">
        <f>(G5/C5)-1</f>
        <v>0.17867435158501443</v>
      </c>
      <c r="K5" s="3" t="s">
        <v>0</v>
      </c>
      <c r="L5" s="10">
        <v>1959</v>
      </c>
      <c r="M5" s="10">
        <v>2033</v>
      </c>
      <c r="N5" s="10">
        <v>2199</v>
      </c>
      <c r="O5" s="10">
        <v>2359</v>
      </c>
      <c r="P5" s="10">
        <v>2492</v>
      </c>
      <c r="Q5" s="4">
        <f>(P5/L5)-1</f>
        <v>0.27207759060745285</v>
      </c>
    </row>
    <row r="6" spans="1:18" x14ac:dyDescent="0.3">
      <c r="A6" s="3" t="s">
        <v>0</v>
      </c>
      <c r="B6" s="3" t="s">
        <v>24</v>
      </c>
      <c r="C6" s="10">
        <v>1265</v>
      </c>
      <c r="D6" s="10">
        <v>1327</v>
      </c>
      <c r="E6" s="10">
        <v>1426</v>
      </c>
      <c r="F6" s="10">
        <v>1525</v>
      </c>
      <c r="G6" s="10">
        <v>1674</v>
      </c>
      <c r="H6" s="4">
        <f>(G6/C6)-1</f>
        <v>0.32332015810276671</v>
      </c>
      <c r="K6" s="3" t="s">
        <v>1</v>
      </c>
      <c r="L6" s="10">
        <v>2626</v>
      </c>
      <c r="M6" s="10">
        <v>2686</v>
      </c>
      <c r="N6" s="10">
        <v>2854</v>
      </c>
      <c r="O6" s="10">
        <v>3088</v>
      </c>
      <c r="P6" s="10">
        <v>3268</v>
      </c>
      <c r="Q6" s="4">
        <f t="shared" ref="Q6:Q20" si="0">(P6/L6)-1</f>
        <v>0.24447829398324439</v>
      </c>
    </row>
    <row r="7" spans="1:18" x14ac:dyDescent="0.3">
      <c r="A7" s="8" t="s">
        <v>0</v>
      </c>
      <c r="B7" s="8" t="s">
        <v>28</v>
      </c>
      <c r="C7" s="12">
        <f>SUM(C5:C6)</f>
        <v>1959</v>
      </c>
      <c r="D7" s="12">
        <f t="shared" ref="D7" si="1">SUM(D5:D6)</f>
        <v>2033</v>
      </c>
      <c r="E7" s="12">
        <f t="shared" ref="E7" si="2">SUM(E5:E6)</f>
        <v>2199</v>
      </c>
      <c r="F7" s="12">
        <f t="shared" ref="F7" si="3">SUM(F5:F6)</f>
        <v>2359</v>
      </c>
      <c r="G7" s="12">
        <f t="shared" ref="G7" si="4">SUM(G5:G6)</f>
        <v>2492</v>
      </c>
      <c r="H7" s="9">
        <f>(G7/C7)-1</f>
        <v>0.27207759060745285</v>
      </c>
      <c r="K7" s="3" t="s">
        <v>2</v>
      </c>
      <c r="L7" s="10">
        <v>1563</v>
      </c>
      <c r="M7" s="10">
        <v>1637</v>
      </c>
      <c r="N7" s="10">
        <v>1749</v>
      </c>
      <c r="O7" s="10">
        <v>1882</v>
      </c>
      <c r="P7" s="10">
        <v>1996</v>
      </c>
      <c r="Q7" s="4">
        <f t="shared" si="0"/>
        <v>0.27703134996801015</v>
      </c>
    </row>
    <row r="8" spans="1:18" x14ac:dyDescent="0.3">
      <c r="A8" s="3" t="s">
        <v>1</v>
      </c>
      <c r="B8" s="3" t="s">
        <v>23</v>
      </c>
      <c r="C8" s="10">
        <v>840</v>
      </c>
      <c r="D8" s="10">
        <v>851</v>
      </c>
      <c r="E8" s="10">
        <v>969</v>
      </c>
      <c r="F8" s="10">
        <v>1042</v>
      </c>
      <c r="G8" s="10">
        <v>974</v>
      </c>
      <c r="H8" s="4">
        <f t="shared" ref="H8:H52" si="5">(G8/C8)-1</f>
        <v>0.15952380952380962</v>
      </c>
      <c r="K8" s="3" t="s">
        <v>3</v>
      </c>
      <c r="L8" s="10">
        <v>2284</v>
      </c>
      <c r="M8" s="10">
        <v>2382</v>
      </c>
      <c r="N8" s="10">
        <v>2637</v>
      </c>
      <c r="O8" s="10">
        <v>2899</v>
      </c>
      <c r="P8" s="10">
        <v>3140</v>
      </c>
      <c r="Q8" s="4">
        <f t="shared" si="0"/>
        <v>0.37478108581436076</v>
      </c>
    </row>
    <row r="9" spans="1:18" x14ac:dyDescent="0.3">
      <c r="A9" s="3" t="s">
        <v>1</v>
      </c>
      <c r="B9" s="3" t="s">
        <v>24</v>
      </c>
      <c r="C9" s="10">
        <v>1786</v>
      </c>
      <c r="D9" s="10">
        <v>1835</v>
      </c>
      <c r="E9" s="10">
        <v>1885</v>
      </c>
      <c r="F9" s="10">
        <v>2046</v>
      </c>
      <c r="G9" s="10">
        <v>2294</v>
      </c>
      <c r="H9" s="4">
        <f t="shared" si="5"/>
        <v>0.28443449048152303</v>
      </c>
      <c r="K9" s="3" t="s">
        <v>4</v>
      </c>
      <c r="L9" s="10">
        <v>2230</v>
      </c>
      <c r="M9" s="10">
        <v>2346</v>
      </c>
      <c r="N9" s="10">
        <v>2618</v>
      </c>
      <c r="O9" s="10">
        <v>2926</v>
      </c>
      <c r="P9" s="10">
        <v>3178</v>
      </c>
      <c r="Q9" s="4">
        <f t="shared" si="0"/>
        <v>0.42511210762331841</v>
      </c>
    </row>
    <row r="10" spans="1:18" x14ac:dyDescent="0.3">
      <c r="A10" s="8" t="s">
        <v>1</v>
      </c>
      <c r="B10" s="8" t="s">
        <v>28</v>
      </c>
      <c r="C10" s="12">
        <f>SUM(C8:C9)</f>
        <v>2626</v>
      </c>
      <c r="D10" s="12">
        <f t="shared" ref="D10" si="6">SUM(D8:D9)</f>
        <v>2686</v>
      </c>
      <c r="E10" s="12">
        <f t="shared" ref="E10" si="7">SUM(E8:E9)</f>
        <v>2854</v>
      </c>
      <c r="F10" s="12">
        <f t="shared" ref="F10" si="8">SUM(F8:F9)</f>
        <v>3088</v>
      </c>
      <c r="G10" s="12">
        <f t="shared" ref="G10" si="9">SUM(G8:G9)</f>
        <v>3268</v>
      </c>
      <c r="H10" s="9">
        <f t="shared" si="5"/>
        <v>0.24447829398324439</v>
      </c>
      <c r="K10" s="3" t="s">
        <v>5</v>
      </c>
      <c r="L10" s="10">
        <v>1390</v>
      </c>
      <c r="M10" s="10">
        <v>1452</v>
      </c>
      <c r="N10" s="10">
        <v>1535</v>
      </c>
      <c r="O10" s="10">
        <v>1642</v>
      </c>
      <c r="P10" s="10">
        <v>1724</v>
      </c>
      <c r="Q10" s="4">
        <f t="shared" si="0"/>
        <v>0.24028776978417277</v>
      </c>
    </row>
    <row r="11" spans="1:18" x14ac:dyDescent="0.3">
      <c r="A11" s="3" t="s">
        <v>2</v>
      </c>
      <c r="B11" s="3" t="s">
        <v>23</v>
      </c>
      <c r="C11" s="10">
        <v>521</v>
      </c>
      <c r="D11" s="10">
        <v>521</v>
      </c>
      <c r="E11" s="10">
        <v>571</v>
      </c>
      <c r="F11" s="10">
        <v>605</v>
      </c>
      <c r="G11" s="10">
        <v>582</v>
      </c>
      <c r="H11" s="4">
        <f t="shared" si="5"/>
        <v>0.11708253358925136</v>
      </c>
      <c r="K11" s="3" t="s">
        <v>6</v>
      </c>
      <c r="L11" s="10">
        <v>2778</v>
      </c>
      <c r="M11" s="10">
        <v>2905</v>
      </c>
      <c r="N11" s="10">
        <v>3177</v>
      </c>
      <c r="O11" s="10">
        <v>3448</v>
      </c>
      <c r="P11" s="10">
        <v>3702</v>
      </c>
      <c r="Q11" s="4">
        <f t="shared" si="0"/>
        <v>0.33261339092872566</v>
      </c>
    </row>
    <row r="12" spans="1:18" x14ac:dyDescent="0.3">
      <c r="A12" s="3" t="s">
        <v>2</v>
      </c>
      <c r="B12" s="3" t="s">
        <v>24</v>
      </c>
      <c r="C12" s="10">
        <v>1042</v>
      </c>
      <c r="D12" s="10">
        <v>1116</v>
      </c>
      <c r="E12" s="10">
        <v>1178</v>
      </c>
      <c r="F12" s="10">
        <v>1277</v>
      </c>
      <c r="G12" s="10">
        <v>1414</v>
      </c>
      <c r="H12" s="4">
        <f t="shared" si="5"/>
        <v>0.35700575815738955</v>
      </c>
      <c r="K12" s="3" t="s">
        <v>7</v>
      </c>
      <c r="L12" s="10">
        <v>1597</v>
      </c>
      <c r="M12" s="10">
        <v>1666</v>
      </c>
      <c r="N12" s="10">
        <v>1792</v>
      </c>
      <c r="O12" s="10">
        <v>1930</v>
      </c>
      <c r="P12" s="10">
        <v>2043</v>
      </c>
      <c r="Q12" s="4">
        <f t="shared" si="0"/>
        <v>0.27927363807138383</v>
      </c>
    </row>
    <row r="13" spans="1:18" x14ac:dyDescent="0.3">
      <c r="A13" s="8" t="s">
        <v>2</v>
      </c>
      <c r="B13" s="8" t="s">
        <v>28</v>
      </c>
      <c r="C13" s="12">
        <f>SUM(C11:C12)</f>
        <v>1563</v>
      </c>
      <c r="D13" s="12">
        <f t="shared" ref="D13" si="10">SUM(D11:D12)</f>
        <v>1637</v>
      </c>
      <c r="E13" s="12">
        <f t="shared" ref="E13" si="11">SUM(E11:E12)</f>
        <v>1749</v>
      </c>
      <c r="F13" s="12">
        <f t="shared" ref="F13" si="12">SUM(F11:F12)</f>
        <v>1882</v>
      </c>
      <c r="G13" s="12">
        <f t="shared" ref="G13" si="13">SUM(G11:G12)</f>
        <v>1996</v>
      </c>
      <c r="H13" s="9">
        <f t="shared" si="5"/>
        <v>0.27703134996801015</v>
      </c>
      <c r="K13" s="3" t="s">
        <v>8</v>
      </c>
      <c r="L13" s="10">
        <v>1902</v>
      </c>
      <c r="M13" s="10">
        <v>1943</v>
      </c>
      <c r="N13" s="10">
        <v>2095</v>
      </c>
      <c r="O13" s="10">
        <v>2282</v>
      </c>
      <c r="P13" s="10">
        <v>2441</v>
      </c>
      <c r="Q13" s="4">
        <f t="shared" si="0"/>
        <v>0.28338590956887488</v>
      </c>
    </row>
    <row r="14" spans="1:18" x14ac:dyDescent="0.3">
      <c r="A14" s="3" t="s">
        <v>3</v>
      </c>
      <c r="B14" s="3" t="s">
        <v>23</v>
      </c>
      <c r="C14" s="13">
        <v>734</v>
      </c>
      <c r="D14" s="13">
        <v>745</v>
      </c>
      <c r="E14" s="13">
        <v>851</v>
      </c>
      <c r="F14" s="13">
        <v>952</v>
      </c>
      <c r="G14" s="13">
        <v>958</v>
      </c>
      <c r="H14" s="4">
        <f t="shared" si="5"/>
        <v>0.30517711171662132</v>
      </c>
      <c r="K14" s="3" t="s">
        <v>9</v>
      </c>
      <c r="L14" s="10">
        <v>1429</v>
      </c>
      <c r="M14" s="10">
        <v>1514</v>
      </c>
      <c r="N14" s="10">
        <v>1679</v>
      </c>
      <c r="O14" s="10">
        <v>1836</v>
      </c>
      <c r="P14" s="10">
        <v>2011</v>
      </c>
      <c r="Q14" s="4">
        <f t="shared" si="0"/>
        <v>0.40727781665500351</v>
      </c>
    </row>
    <row r="15" spans="1:18" x14ac:dyDescent="0.3">
      <c r="A15" s="3" t="s">
        <v>3</v>
      </c>
      <c r="B15" s="3" t="s">
        <v>24</v>
      </c>
      <c r="C15" s="13">
        <v>1550</v>
      </c>
      <c r="D15" s="13">
        <v>1637</v>
      </c>
      <c r="E15" s="13">
        <v>1786</v>
      </c>
      <c r="F15" s="13">
        <v>1947</v>
      </c>
      <c r="G15" s="13">
        <v>2182</v>
      </c>
      <c r="H15" s="4">
        <f t="shared" si="5"/>
        <v>0.40774193548387094</v>
      </c>
      <c r="K15" s="3" t="s">
        <v>10</v>
      </c>
      <c r="L15" s="10">
        <v>1244</v>
      </c>
      <c r="M15" s="10">
        <v>1294</v>
      </c>
      <c r="N15" s="10">
        <v>1431</v>
      </c>
      <c r="O15" s="10">
        <v>1555</v>
      </c>
      <c r="P15" s="10">
        <v>1662</v>
      </c>
      <c r="Q15" s="4">
        <f t="shared" si="0"/>
        <v>0.33601286173633449</v>
      </c>
    </row>
    <row r="16" spans="1:18" x14ac:dyDescent="0.3">
      <c r="A16" s="8" t="s">
        <v>3</v>
      </c>
      <c r="B16" s="8" t="s">
        <v>28</v>
      </c>
      <c r="C16" s="12">
        <f>SUM(C14:C15)</f>
        <v>2284</v>
      </c>
      <c r="D16" s="12">
        <f t="shared" ref="D16" si="14">SUM(D14:D15)</f>
        <v>2382</v>
      </c>
      <c r="E16" s="12">
        <f t="shared" ref="E16" si="15">SUM(E14:E15)</f>
        <v>2637</v>
      </c>
      <c r="F16" s="12">
        <f t="shared" ref="F16" si="16">SUM(F14:F15)</f>
        <v>2899</v>
      </c>
      <c r="G16" s="12">
        <f t="shared" ref="G16" si="17">SUM(G14:G15)</f>
        <v>3140</v>
      </c>
      <c r="H16" s="9">
        <f t="shared" si="5"/>
        <v>0.37478108581436076</v>
      </c>
      <c r="K16" s="3" t="s">
        <v>11</v>
      </c>
      <c r="L16" s="10">
        <v>2255</v>
      </c>
      <c r="M16" s="10">
        <v>2317</v>
      </c>
      <c r="N16" s="10">
        <v>2530</v>
      </c>
      <c r="O16" s="10">
        <v>2722</v>
      </c>
      <c r="P16" s="10">
        <v>2917</v>
      </c>
      <c r="Q16" s="4">
        <f t="shared" si="0"/>
        <v>0.29356984478935688</v>
      </c>
    </row>
    <row r="17" spans="1:17" x14ac:dyDescent="0.3">
      <c r="A17" s="3" t="s">
        <v>4</v>
      </c>
      <c r="B17" s="3" t="s">
        <v>23</v>
      </c>
      <c r="C17" s="13">
        <v>655</v>
      </c>
      <c r="D17" s="13">
        <v>672</v>
      </c>
      <c r="E17" s="13">
        <v>795</v>
      </c>
      <c r="F17" s="13">
        <v>868</v>
      </c>
      <c r="G17" s="13">
        <v>834</v>
      </c>
      <c r="H17" s="4">
        <f t="shared" si="5"/>
        <v>0.27328244274809155</v>
      </c>
      <c r="K17" s="3" t="s">
        <v>12</v>
      </c>
      <c r="L17" s="10">
        <v>2427</v>
      </c>
      <c r="M17" s="10">
        <v>2512</v>
      </c>
      <c r="N17" s="10">
        <v>2690</v>
      </c>
      <c r="O17" s="10">
        <v>2871</v>
      </c>
      <c r="P17" s="10">
        <v>3013</v>
      </c>
      <c r="Q17" s="4">
        <f t="shared" si="0"/>
        <v>0.24145035022661721</v>
      </c>
    </row>
    <row r="18" spans="1:17" x14ac:dyDescent="0.3">
      <c r="A18" s="3" t="s">
        <v>4</v>
      </c>
      <c r="B18" s="3" t="s">
        <v>24</v>
      </c>
      <c r="C18" s="13">
        <v>1575</v>
      </c>
      <c r="D18" s="13">
        <v>1674</v>
      </c>
      <c r="E18" s="13">
        <v>1823</v>
      </c>
      <c r="F18" s="13">
        <v>2058</v>
      </c>
      <c r="G18" s="13">
        <v>2344</v>
      </c>
      <c r="H18" s="4">
        <f t="shared" si="5"/>
        <v>0.48825396825396816</v>
      </c>
      <c r="K18" s="3" t="s">
        <v>13</v>
      </c>
      <c r="L18" s="10">
        <v>3032</v>
      </c>
      <c r="M18" s="10">
        <v>3147</v>
      </c>
      <c r="N18" s="10">
        <v>3479</v>
      </c>
      <c r="O18" s="10">
        <v>3786</v>
      </c>
      <c r="P18" s="10">
        <v>4078</v>
      </c>
      <c r="Q18" s="4">
        <f t="shared" si="0"/>
        <v>0.3449868073878628</v>
      </c>
    </row>
    <row r="19" spans="1:17" x14ac:dyDescent="0.3">
      <c r="A19" s="8" t="s">
        <v>4</v>
      </c>
      <c r="B19" s="8" t="s">
        <v>28</v>
      </c>
      <c r="C19" s="12">
        <f>SUM(C17:C18)</f>
        <v>2230</v>
      </c>
      <c r="D19" s="12">
        <f t="shared" ref="D19" si="18">SUM(D17:D18)</f>
        <v>2346</v>
      </c>
      <c r="E19" s="12">
        <f t="shared" ref="E19" si="19">SUM(E17:E18)</f>
        <v>2618</v>
      </c>
      <c r="F19" s="12">
        <f t="shared" ref="F19" si="20">SUM(F17:F18)</f>
        <v>2926</v>
      </c>
      <c r="G19" s="12">
        <f t="shared" ref="G19" si="21">SUM(G17:G18)</f>
        <v>3178</v>
      </c>
      <c r="H19" s="9">
        <f t="shared" si="5"/>
        <v>0.42511210762331841</v>
      </c>
      <c r="K19" s="3" t="s">
        <v>14</v>
      </c>
      <c r="L19" s="10">
        <v>24056</v>
      </c>
      <c r="M19" s="10">
        <v>25060</v>
      </c>
      <c r="N19" s="10">
        <v>27460</v>
      </c>
      <c r="O19" s="10">
        <v>29792</v>
      </c>
      <c r="P19" s="10">
        <v>31887</v>
      </c>
      <c r="Q19" s="4">
        <f t="shared" si="0"/>
        <v>0.32553209178583309</v>
      </c>
    </row>
    <row r="20" spans="1:17" x14ac:dyDescent="0.3">
      <c r="A20" s="3" t="s">
        <v>5</v>
      </c>
      <c r="B20" s="3" t="s">
        <v>23</v>
      </c>
      <c r="C20" s="10">
        <v>448</v>
      </c>
      <c r="D20" s="10">
        <v>448</v>
      </c>
      <c r="E20" s="10">
        <v>493</v>
      </c>
      <c r="F20" s="10">
        <v>538</v>
      </c>
      <c r="G20" s="10">
        <v>521</v>
      </c>
      <c r="H20" s="4">
        <f t="shared" si="5"/>
        <v>0.1629464285714286</v>
      </c>
      <c r="K20" s="3" t="s">
        <v>15</v>
      </c>
      <c r="L20" s="10">
        <v>989808</v>
      </c>
      <c r="M20" s="10">
        <v>1031677</v>
      </c>
      <c r="N20" s="10">
        <v>1135285</v>
      </c>
      <c r="O20" s="10">
        <v>1238334</v>
      </c>
      <c r="P20" s="10">
        <v>1335207</v>
      </c>
      <c r="Q20" s="4">
        <f t="shared" si="0"/>
        <v>0.34895555501673048</v>
      </c>
    </row>
    <row r="21" spans="1:17" x14ac:dyDescent="0.3">
      <c r="A21" s="3" t="s">
        <v>5</v>
      </c>
      <c r="B21" s="3" t="s">
        <v>24</v>
      </c>
      <c r="C21" s="10">
        <v>942</v>
      </c>
      <c r="D21" s="10">
        <v>1004</v>
      </c>
      <c r="E21" s="10">
        <v>1042</v>
      </c>
      <c r="F21" s="10">
        <v>1104</v>
      </c>
      <c r="G21" s="10">
        <v>1203</v>
      </c>
      <c r="H21" s="4">
        <f t="shared" si="5"/>
        <v>0.27707006369426757</v>
      </c>
    </row>
    <row r="22" spans="1:17" x14ac:dyDescent="0.3">
      <c r="A22" s="8" t="s">
        <v>5</v>
      </c>
      <c r="B22" s="8" t="s">
        <v>28</v>
      </c>
      <c r="C22" s="12">
        <f>SUM(C20:C21)</f>
        <v>1390</v>
      </c>
      <c r="D22" s="12">
        <f t="shared" ref="D22" si="22">SUM(D20:D21)</f>
        <v>1452</v>
      </c>
      <c r="E22" s="12">
        <f t="shared" ref="E22" si="23">SUM(E20:E21)</f>
        <v>1535</v>
      </c>
      <c r="F22" s="12">
        <f t="shared" ref="F22" si="24">SUM(F20:F21)</f>
        <v>1642</v>
      </c>
      <c r="G22" s="12">
        <f t="shared" ref="G22" si="25">SUM(G20:G21)</f>
        <v>1724</v>
      </c>
      <c r="H22" s="9">
        <f t="shared" si="5"/>
        <v>0.24028776978417277</v>
      </c>
    </row>
    <row r="23" spans="1:17" x14ac:dyDescent="0.3">
      <c r="A23" s="3" t="s">
        <v>6</v>
      </c>
      <c r="B23" s="3" t="s">
        <v>23</v>
      </c>
      <c r="C23" s="13">
        <v>868</v>
      </c>
      <c r="D23" s="13">
        <v>896</v>
      </c>
      <c r="E23" s="13">
        <v>1019</v>
      </c>
      <c r="F23" s="13">
        <v>1092</v>
      </c>
      <c r="G23" s="13">
        <v>1036</v>
      </c>
      <c r="H23" s="4">
        <f t="shared" si="5"/>
        <v>0.19354838709677424</v>
      </c>
    </row>
    <row r="24" spans="1:17" x14ac:dyDescent="0.3">
      <c r="A24" s="3" t="s">
        <v>6</v>
      </c>
      <c r="B24" s="3" t="s">
        <v>24</v>
      </c>
      <c r="C24" s="13">
        <v>1910</v>
      </c>
      <c r="D24" s="13">
        <v>2009</v>
      </c>
      <c r="E24" s="13">
        <v>2158</v>
      </c>
      <c r="F24" s="13">
        <v>2356</v>
      </c>
      <c r="G24" s="13">
        <v>2666</v>
      </c>
      <c r="H24" s="4">
        <f t="shared" si="5"/>
        <v>0.39581151832460737</v>
      </c>
    </row>
    <row r="25" spans="1:17" x14ac:dyDescent="0.3">
      <c r="A25" s="8" t="s">
        <v>6</v>
      </c>
      <c r="B25" s="8" t="s">
        <v>28</v>
      </c>
      <c r="C25" s="12">
        <f>SUM(C23:C24)</f>
        <v>2778</v>
      </c>
      <c r="D25" s="12">
        <f t="shared" ref="D25" si="26">SUM(D23:D24)</f>
        <v>2905</v>
      </c>
      <c r="E25" s="12">
        <f t="shared" ref="E25" si="27">SUM(E23:E24)</f>
        <v>3177</v>
      </c>
      <c r="F25" s="12">
        <f t="shared" ref="F25" si="28">SUM(F23:F24)</f>
        <v>3448</v>
      </c>
      <c r="G25" s="12">
        <f t="shared" ref="G25" si="29">SUM(G23:G24)</f>
        <v>3702</v>
      </c>
      <c r="H25" s="9">
        <f t="shared" si="5"/>
        <v>0.33261339092872566</v>
      </c>
    </row>
    <row r="26" spans="1:17" x14ac:dyDescent="0.3">
      <c r="A26" s="7" t="s">
        <v>7</v>
      </c>
      <c r="B26" s="3" t="s">
        <v>23</v>
      </c>
      <c r="C26" s="13">
        <v>543</v>
      </c>
      <c r="D26" s="13">
        <v>538</v>
      </c>
      <c r="E26" s="13">
        <v>577</v>
      </c>
      <c r="F26" s="13">
        <v>616</v>
      </c>
      <c r="G26" s="13">
        <v>605</v>
      </c>
      <c r="H26" s="4">
        <f t="shared" si="5"/>
        <v>0.11418047882136273</v>
      </c>
    </row>
    <row r="27" spans="1:17" x14ac:dyDescent="0.3">
      <c r="A27" s="7" t="s">
        <v>7</v>
      </c>
      <c r="B27" s="7" t="s">
        <v>24</v>
      </c>
      <c r="C27" s="13">
        <v>1054</v>
      </c>
      <c r="D27" s="13">
        <v>1128</v>
      </c>
      <c r="E27" s="13">
        <v>1215</v>
      </c>
      <c r="F27" s="13">
        <v>1314</v>
      </c>
      <c r="G27" s="13">
        <v>1438</v>
      </c>
      <c r="H27" s="4">
        <f t="shared" si="5"/>
        <v>0.36432637571157489</v>
      </c>
    </row>
    <row r="28" spans="1:17" x14ac:dyDescent="0.3">
      <c r="A28" s="8" t="s">
        <v>7</v>
      </c>
      <c r="B28" s="8" t="s">
        <v>28</v>
      </c>
      <c r="C28" s="12">
        <f>SUM(C26:C27)</f>
        <v>1597</v>
      </c>
      <c r="D28" s="12">
        <f t="shared" ref="D28" si="30">SUM(D26:D27)</f>
        <v>1666</v>
      </c>
      <c r="E28" s="12">
        <f t="shared" ref="E28" si="31">SUM(E26:E27)</f>
        <v>1792</v>
      </c>
      <c r="F28" s="12">
        <f t="shared" ref="F28" si="32">SUM(F26:F27)</f>
        <v>1930</v>
      </c>
      <c r="G28" s="12">
        <f t="shared" ref="G28" si="33">SUM(G26:G27)</f>
        <v>2043</v>
      </c>
      <c r="H28" s="9">
        <f t="shared" si="5"/>
        <v>0.27927363807138383</v>
      </c>
    </row>
    <row r="29" spans="1:17" x14ac:dyDescent="0.3">
      <c r="A29" s="7" t="s">
        <v>8</v>
      </c>
      <c r="B29" s="3" t="s">
        <v>23</v>
      </c>
      <c r="C29" s="13">
        <v>650</v>
      </c>
      <c r="D29" s="13">
        <v>666</v>
      </c>
      <c r="E29" s="13">
        <v>756</v>
      </c>
      <c r="F29" s="13">
        <v>806</v>
      </c>
      <c r="G29" s="13">
        <v>767</v>
      </c>
      <c r="H29" s="4">
        <f t="shared" si="5"/>
        <v>0.17999999999999994</v>
      </c>
    </row>
    <row r="30" spans="1:17" x14ac:dyDescent="0.3">
      <c r="A30" s="7" t="s">
        <v>8</v>
      </c>
      <c r="B30" s="7" t="s">
        <v>24</v>
      </c>
      <c r="C30" s="13">
        <v>1252</v>
      </c>
      <c r="D30" s="13">
        <v>1277</v>
      </c>
      <c r="E30" s="13">
        <v>1339</v>
      </c>
      <c r="F30" s="13">
        <v>1476</v>
      </c>
      <c r="G30" s="13">
        <v>1674</v>
      </c>
      <c r="H30" s="4">
        <f t="shared" si="5"/>
        <v>0.33706070287539935</v>
      </c>
    </row>
    <row r="31" spans="1:17" x14ac:dyDescent="0.3">
      <c r="A31" s="8" t="s">
        <v>8</v>
      </c>
      <c r="B31" s="8" t="s">
        <v>28</v>
      </c>
      <c r="C31" s="12">
        <f>SUM(C29:C30)</f>
        <v>1902</v>
      </c>
      <c r="D31" s="12">
        <f t="shared" ref="D31" si="34">SUM(D29:D30)</f>
        <v>1943</v>
      </c>
      <c r="E31" s="12">
        <f t="shared" ref="E31" si="35">SUM(E29:E30)</f>
        <v>2095</v>
      </c>
      <c r="F31" s="12">
        <f t="shared" ref="F31" si="36">SUM(F29:F30)</f>
        <v>2282</v>
      </c>
      <c r="G31" s="12">
        <f t="shared" ref="G31" si="37">SUM(G29:G30)</f>
        <v>2441</v>
      </c>
      <c r="H31" s="9">
        <f t="shared" si="5"/>
        <v>0.28338590956887488</v>
      </c>
    </row>
    <row r="32" spans="1:17" x14ac:dyDescent="0.3">
      <c r="A32" s="7" t="s">
        <v>9</v>
      </c>
      <c r="B32" s="3" t="s">
        <v>23</v>
      </c>
      <c r="C32" s="13">
        <v>437</v>
      </c>
      <c r="D32" s="13">
        <v>448</v>
      </c>
      <c r="E32" s="13">
        <v>526</v>
      </c>
      <c r="F32" s="13">
        <v>571</v>
      </c>
      <c r="G32" s="13">
        <v>560</v>
      </c>
      <c r="H32" s="4">
        <f t="shared" si="5"/>
        <v>0.28146453089244861</v>
      </c>
    </row>
    <row r="33" spans="1:8" x14ac:dyDescent="0.3">
      <c r="A33" s="7" t="s">
        <v>9</v>
      </c>
      <c r="B33" s="7" t="s">
        <v>24</v>
      </c>
      <c r="C33" s="13">
        <v>992</v>
      </c>
      <c r="D33" s="13">
        <v>1066</v>
      </c>
      <c r="E33" s="13">
        <v>1153</v>
      </c>
      <c r="F33" s="13">
        <v>1265</v>
      </c>
      <c r="G33" s="13">
        <v>1451</v>
      </c>
      <c r="H33" s="4">
        <f t="shared" si="5"/>
        <v>0.46270161290322576</v>
      </c>
    </row>
    <row r="34" spans="1:8" x14ac:dyDescent="0.3">
      <c r="A34" s="8" t="s">
        <v>9</v>
      </c>
      <c r="B34" s="8" t="s">
        <v>28</v>
      </c>
      <c r="C34" s="12">
        <f>SUM(C32:C33)</f>
        <v>1429</v>
      </c>
      <c r="D34" s="12">
        <f t="shared" ref="D34" si="38">SUM(D32:D33)</f>
        <v>1514</v>
      </c>
      <c r="E34" s="12">
        <f t="shared" ref="E34" si="39">SUM(E32:E33)</f>
        <v>1679</v>
      </c>
      <c r="F34" s="12">
        <f t="shared" ref="F34" si="40">SUM(F32:F33)</f>
        <v>1836</v>
      </c>
      <c r="G34" s="12">
        <f t="shared" ref="G34" si="41">SUM(G32:G33)</f>
        <v>2011</v>
      </c>
      <c r="H34" s="9">
        <f t="shared" si="5"/>
        <v>0.40727781665500351</v>
      </c>
    </row>
    <row r="35" spans="1:8" x14ac:dyDescent="0.3">
      <c r="A35" s="7" t="s">
        <v>10</v>
      </c>
      <c r="B35" s="3" t="s">
        <v>23</v>
      </c>
      <c r="C35" s="13">
        <v>426</v>
      </c>
      <c r="D35" s="13">
        <v>426</v>
      </c>
      <c r="E35" s="13">
        <v>476</v>
      </c>
      <c r="F35" s="13">
        <v>526</v>
      </c>
      <c r="G35" s="13">
        <v>521</v>
      </c>
      <c r="H35" s="4">
        <f t="shared" si="5"/>
        <v>0.22300469483568075</v>
      </c>
    </row>
    <row r="36" spans="1:8" x14ac:dyDescent="0.3">
      <c r="A36" s="7" t="s">
        <v>10</v>
      </c>
      <c r="B36" s="7" t="s">
        <v>24</v>
      </c>
      <c r="C36" s="13">
        <v>818</v>
      </c>
      <c r="D36" s="13">
        <v>868</v>
      </c>
      <c r="E36" s="13">
        <v>955</v>
      </c>
      <c r="F36" s="13">
        <v>1029</v>
      </c>
      <c r="G36" s="13">
        <v>1141</v>
      </c>
      <c r="H36" s="4">
        <f t="shared" si="5"/>
        <v>0.39486552567237165</v>
      </c>
    </row>
    <row r="37" spans="1:8" x14ac:dyDescent="0.3">
      <c r="A37" s="8" t="s">
        <v>10</v>
      </c>
      <c r="B37" s="8" t="s">
        <v>28</v>
      </c>
      <c r="C37" s="12">
        <f>SUM(C35:C36)</f>
        <v>1244</v>
      </c>
      <c r="D37" s="12">
        <f t="shared" ref="D37" si="42">SUM(D35:D36)</f>
        <v>1294</v>
      </c>
      <c r="E37" s="12">
        <f t="shared" ref="E37" si="43">SUM(E35:E36)</f>
        <v>1431</v>
      </c>
      <c r="F37" s="12">
        <f t="shared" ref="F37" si="44">SUM(F35:F36)</f>
        <v>1555</v>
      </c>
      <c r="G37" s="12">
        <f t="shared" ref="G37" si="45">SUM(G35:G36)</f>
        <v>1662</v>
      </c>
      <c r="H37" s="9">
        <f t="shared" si="5"/>
        <v>0.33601286173633449</v>
      </c>
    </row>
    <row r="38" spans="1:8" x14ac:dyDescent="0.3">
      <c r="A38" s="7" t="s">
        <v>11</v>
      </c>
      <c r="B38" s="3" t="s">
        <v>23</v>
      </c>
      <c r="C38" s="13">
        <v>717</v>
      </c>
      <c r="D38" s="13">
        <v>717</v>
      </c>
      <c r="E38" s="13">
        <v>806</v>
      </c>
      <c r="F38" s="13">
        <v>874</v>
      </c>
      <c r="G38" s="13">
        <v>846</v>
      </c>
      <c r="H38" s="4">
        <f t="shared" si="5"/>
        <v>0.17991631799163188</v>
      </c>
    </row>
    <row r="39" spans="1:8" x14ac:dyDescent="0.3">
      <c r="A39" s="7" t="s">
        <v>11</v>
      </c>
      <c r="B39" s="7" t="s">
        <v>24</v>
      </c>
      <c r="C39" s="13">
        <v>1538</v>
      </c>
      <c r="D39" s="13">
        <v>1600</v>
      </c>
      <c r="E39" s="13">
        <v>1724</v>
      </c>
      <c r="F39" s="13">
        <v>1848</v>
      </c>
      <c r="G39" s="13">
        <v>2071</v>
      </c>
      <c r="H39" s="4">
        <f t="shared" si="5"/>
        <v>0.3465539661898569</v>
      </c>
    </row>
    <row r="40" spans="1:8" x14ac:dyDescent="0.3">
      <c r="A40" s="8" t="s">
        <v>11</v>
      </c>
      <c r="B40" s="8" t="s">
        <v>28</v>
      </c>
      <c r="C40" s="12">
        <f>SUM(C38:C39)</f>
        <v>2255</v>
      </c>
      <c r="D40" s="12">
        <f t="shared" ref="D40" si="46">SUM(D38:D39)</f>
        <v>2317</v>
      </c>
      <c r="E40" s="12">
        <f t="shared" ref="E40" si="47">SUM(E38:E39)</f>
        <v>2530</v>
      </c>
      <c r="F40" s="12">
        <f t="shared" ref="F40" si="48">SUM(F38:F39)</f>
        <v>2722</v>
      </c>
      <c r="G40" s="12">
        <f t="shared" ref="G40" si="49">SUM(G38:G39)</f>
        <v>2917</v>
      </c>
      <c r="H40" s="9">
        <f t="shared" si="5"/>
        <v>0.29356984478935688</v>
      </c>
    </row>
    <row r="41" spans="1:8" x14ac:dyDescent="0.3">
      <c r="A41" s="7" t="s">
        <v>12</v>
      </c>
      <c r="B41" s="3" t="s">
        <v>23</v>
      </c>
      <c r="C41" s="13">
        <v>728</v>
      </c>
      <c r="D41" s="13">
        <v>739</v>
      </c>
      <c r="E41" s="13">
        <v>818</v>
      </c>
      <c r="F41" s="13">
        <v>862</v>
      </c>
      <c r="G41" s="13">
        <v>806</v>
      </c>
      <c r="H41" s="4">
        <f t="shared" si="5"/>
        <v>0.10714285714285721</v>
      </c>
    </row>
    <row r="42" spans="1:8" x14ac:dyDescent="0.3">
      <c r="A42" s="7" t="s">
        <v>12</v>
      </c>
      <c r="B42" s="7" t="s">
        <v>24</v>
      </c>
      <c r="C42" s="13">
        <v>1699</v>
      </c>
      <c r="D42" s="13">
        <v>1773</v>
      </c>
      <c r="E42" s="13">
        <v>1872</v>
      </c>
      <c r="F42" s="13">
        <v>2009</v>
      </c>
      <c r="G42" s="13">
        <v>2207</v>
      </c>
      <c r="H42" s="4">
        <f t="shared" si="5"/>
        <v>0.29899941141848152</v>
      </c>
    </row>
    <row r="43" spans="1:8" x14ac:dyDescent="0.3">
      <c r="A43" s="8" t="s">
        <v>12</v>
      </c>
      <c r="B43" s="8" t="s">
        <v>28</v>
      </c>
      <c r="C43" s="12">
        <f>SUM(C41:C42)</f>
        <v>2427</v>
      </c>
      <c r="D43" s="12">
        <f t="shared" ref="D43" si="50">SUM(D41:D42)</f>
        <v>2512</v>
      </c>
      <c r="E43" s="12">
        <f t="shared" ref="E43" si="51">SUM(E41:E42)</f>
        <v>2690</v>
      </c>
      <c r="F43" s="12">
        <f t="shared" ref="F43" si="52">SUM(F41:F42)</f>
        <v>2871</v>
      </c>
      <c r="G43" s="12">
        <f t="shared" ref="G43" si="53">SUM(G41:G42)</f>
        <v>3013</v>
      </c>
      <c r="H43" s="9">
        <f t="shared" si="5"/>
        <v>0.24145035022661721</v>
      </c>
    </row>
    <row r="44" spans="1:8" x14ac:dyDescent="0.3">
      <c r="A44" s="7" t="s">
        <v>13</v>
      </c>
      <c r="B44" s="3" t="s">
        <v>23</v>
      </c>
      <c r="C44" s="13">
        <v>924</v>
      </c>
      <c r="D44" s="13">
        <v>952</v>
      </c>
      <c r="E44" s="13">
        <v>1086</v>
      </c>
      <c r="F44" s="13">
        <v>1170</v>
      </c>
      <c r="G44" s="13">
        <v>1114</v>
      </c>
      <c r="H44" s="4">
        <f t="shared" si="5"/>
        <v>0.2056277056277056</v>
      </c>
    </row>
    <row r="45" spans="1:8" x14ac:dyDescent="0.3">
      <c r="A45" s="7" t="s">
        <v>13</v>
      </c>
      <c r="B45" s="7" t="s">
        <v>24</v>
      </c>
      <c r="C45" s="13">
        <v>2108</v>
      </c>
      <c r="D45" s="13">
        <v>2195</v>
      </c>
      <c r="E45" s="13">
        <v>2393</v>
      </c>
      <c r="F45" s="13">
        <v>2616</v>
      </c>
      <c r="G45" s="13">
        <v>2964</v>
      </c>
      <c r="H45" s="4">
        <f t="shared" si="5"/>
        <v>0.40607210626185952</v>
      </c>
    </row>
    <row r="46" spans="1:8" x14ac:dyDescent="0.3">
      <c r="A46" s="8" t="s">
        <v>13</v>
      </c>
      <c r="B46" s="8" t="s">
        <v>28</v>
      </c>
      <c r="C46" s="12">
        <f>SUM(C44:C45)</f>
        <v>3032</v>
      </c>
      <c r="D46" s="12">
        <f t="shared" ref="D46" si="54">SUM(D44:D45)</f>
        <v>3147</v>
      </c>
      <c r="E46" s="12">
        <f t="shared" ref="E46" si="55">SUM(E44:E45)</f>
        <v>3479</v>
      </c>
      <c r="F46" s="12">
        <f t="shared" ref="F46" si="56">SUM(F44:F45)</f>
        <v>3786</v>
      </c>
      <c r="G46" s="12">
        <f t="shared" ref="G46" si="57">SUM(G44:G45)</f>
        <v>4078</v>
      </c>
      <c r="H46" s="9">
        <f t="shared" si="5"/>
        <v>0.3449868073878628</v>
      </c>
    </row>
    <row r="47" spans="1:8" x14ac:dyDescent="0.3">
      <c r="A47" s="3" t="s">
        <v>14</v>
      </c>
      <c r="B47" s="3" t="s">
        <v>23</v>
      </c>
      <c r="C47" s="10">
        <v>7638</v>
      </c>
      <c r="D47" s="10">
        <v>7762</v>
      </c>
      <c r="E47" s="10">
        <v>8786</v>
      </c>
      <c r="F47" s="10">
        <v>9481</v>
      </c>
      <c r="G47" s="10">
        <v>9145</v>
      </c>
      <c r="H47" s="4">
        <f t="shared" si="5"/>
        <v>0.19730295888976168</v>
      </c>
    </row>
    <row r="48" spans="1:8" x14ac:dyDescent="0.3">
      <c r="A48" s="3" t="s">
        <v>14</v>
      </c>
      <c r="B48" s="3" t="s">
        <v>24</v>
      </c>
      <c r="C48" s="10">
        <v>16418</v>
      </c>
      <c r="D48" s="10">
        <v>17298</v>
      </c>
      <c r="E48" s="10">
        <v>18674</v>
      </c>
      <c r="F48" s="10">
        <v>20311</v>
      </c>
      <c r="G48" s="10">
        <v>22742</v>
      </c>
      <c r="H48" s="4">
        <f t="shared" si="5"/>
        <v>0.38518698988914601</v>
      </c>
    </row>
    <row r="49" spans="1:8" x14ac:dyDescent="0.3">
      <c r="A49" s="8" t="s">
        <v>14</v>
      </c>
      <c r="B49" s="8" t="s">
        <v>28</v>
      </c>
      <c r="C49" s="12">
        <f>SUM(C47:C48)</f>
        <v>24056</v>
      </c>
      <c r="D49" s="12">
        <f t="shared" ref="D49" si="58">SUM(D47:D48)</f>
        <v>25060</v>
      </c>
      <c r="E49" s="12">
        <f t="shared" ref="E49" si="59">SUM(E47:E48)</f>
        <v>27460</v>
      </c>
      <c r="F49" s="12">
        <f t="shared" ref="F49" si="60">SUM(F47:F48)</f>
        <v>29792</v>
      </c>
      <c r="G49" s="12">
        <f t="shared" ref="G49" si="61">SUM(G47:G48)</f>
        <v>31887</v>
      </c>
      <c r="H49" s="9">
        <f t="shared" si="5"/>
        <v>0.32553209178583309</v>
      </c>
    </row>
    <row r="50" spans="1:8" x14ac:dyDescent="0.3">
      <c r="A50" s="3" t="s">
        <v>15</v>
      </c>
      <c r="B50" s="3" t="s">
        <v>23</v>
      </c>
      <c r="C50" s="10">
        <v>312396</v>
      </c>
      <c r="D50" s="10">
        <v>319570</v>
      </c>
      <c r="E50" s="10">
        <v>361637</v>
      </c>
      <c r="F50" s="10">
        <v>390992</v>
      </c>
      <c r="G50" s="10">
        <v>383891</v>
      </c>
      <c r="H50" s="4">
        <f t="shared" si="5"/>
        <v>0.22886016466279968</v>
      </c>
    </row>
    <row r="51" spans="1:8" x14ac:dyDescent="0.3">
      <c r="A51" s="3" t="s">
        <v>15</v>
      </c>
      <c r="B51" s="3" t="s">
        <v>24</v>
      </c>
      <c r="C51" s="10">
        <v>677412</v>
      </c>
      <c r="D51" s="10">
        <v>712107</v>
      </c>
      <c r="E51" s="10">
        <v>773648</v>
      </c>
      <c r="F51" s="10">
        <v>847342</v>
      </c>
      <c r="G51" s="10">
        <v>951316</v>
      </c>
      <c r="H51" s="4">
        <f t="shared" si="5"/>
        <v>0.40433886615530867</v>
      </c>
    </row>
    <row r="52" spans="1:8" x14ac:dyDescent="0.3">
      <c r="A52" s="8" t="s">
        <v>15</v>
      </c>
      <c r="B52" s="8" t="s">
        <v>28</v>
      </c>
      <c r="C52" s="12">
        <f>SUM(C50:C51)</f>
        <v>989808</v>
      </c>
      <c r="D52" s="12">
        <f t="shared" ref="D52:G52" si="62">SUM(D50:D51)</f>
        <v>1031677</v>
      </c>
      <c r="E52" s="12">
        <f t="shared" si="62"/>
        <v>1135285</v>
      </c>
      <c r="F52" s="12">
        <f t="shared" si="62"/>
        <v>1238334</v>
      </c>
      <c r="G52" s="12">
        <f t="shared" si="62"/>
        <v>1335207</v>
      </c>
      <c r="H52" s="9">
        <f t="shared" si="5"/>
        <v>0.34895555501673048</v>
      </c>
    </row>
    <row r="54" spans="1:8" x14ac:dyDescent="0.3">
      <c r="A54" t="s">
        <v>41</v>
      </c>
    </row>
    <row r="55" spans="1:8" x14ac:dyDescent="0.3">
      <c r="A55" t="s">
        <v>34</v>
      </c>
    </row>
    <row r="56" spans="1:8" x14ac:dyDescent="0.3">
      <c r="A56" t="s">
        <v>37</v>
      </c>
    </row>
    <row r="57" spans="1:8" x14ac:dyDescent="0.3">
      <c r="A57" t="s">
        <v>25</v>
      </c>
    </row>
    <row r="58" spans="1:8" x14ac:dyDescent="0.3">
      <c r="A58" t="s">
        <v>26</v>
      </c>
    </row>
    <row r="59" spans="1:8" x14ac:dyDescent="0.3">
      <c r="A59" t="s">
        <v>38</v>
      </c>
    </row>
    <row r="60" spans="1:8" x14ac:dyDescent="0.3">
      <c r="A60" t="s">
        <v>39</v>
      </c>
    </row>
  </sheetData>
  <pageMargins left="0.7" right="0.7" top="0.75" bottom="0.75" header="0.3" footer="0.3"/>
  <ignoredErrors>
    <ignoredError sqref="C7:H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6"/>
  <sheetViews>
    <sheetView workbookViewId="0">
      <selection activeCell="B28" sqref="B28"/>
    </sheetView>
  </sheetViews>
  <sheetFormatPr defaultRowHeight="14.4" x14ac:dyDescent="0.3"/>
  <cols>
    <col min="2" max="2" width="21.77734375" bestFit="1" customWidth="1"/>
    <col min="3" max="4" width="9" bestFit="1" customWidth="1"/>
    <col min="5" max="7" width="10.5546875" bestFit="1" customWidth="1"/>
    <col min="8" max="8" width="12" bestFit="1" customWidth="1"/>
  </cols>
  <sheetData>
    <row r="1" spans="1:8" x14ac:dyDescent="0.3">
      <c r="A1" t="s">
        <v>33</v>
      </c>
    </row>
    <row r="3" spans="1:8" x14ac:dyDescent="0.3">
      <c r="B3" s="16" t="s">
        <v>42</v>
      </c>
      <c r="C3" s="16"/>
      <c r="D3" s="16"/>
      <c r="E3" s="16"/>
      <c r="F3" s="16"/>
      <c r="G3" s="16"/>
      <c r="H3" s="16"/>
    </row>
    <row r="4" spans="1:8" ht="28.8" x14ac:dyDescent="0.3">
      <c r="B4" s="14" t="s">
        <v>16</v>
      </c>
      <c r="C4" s="14">
        <v>2023</v>
      </c>
      <c r="D4" s="14">
        <v>2025</v>
      </c>
      <c r="E4" s="14">
        <v>2030</v>
      </c>
      <c r="F4" s="14">
        <v>2035</v>
      </c>
      <c r="G4" s="14">
        <v>2040</v>
      </c>
      <c r="H4" s="15" t="s">
        <v>30</v>
      </c>
    </row>
    <row r="5" spans="1:8" x14ac:dyDescent="0.3">
      <c r="B5" s="3" t="s">
        <v>0</v>
      </c>
      <c r="C5" s="10">
        <v>653</v>
      </c>
      <c r="D5" s="10">
        <v>685</v>
      </c>
      <c r="E5" s="10">
        <v>736</v>
      </c>
      <c r="F5" s="10">
        <v>787</v>
      </c>
      <c r="G5" s="10">
        <v>864</v>
      </c>
      <c r="H5" s="4">
        <f>(G5/C5)-1</f>
        <v>0.32312404287901986</v>
      </c>
    </row>
    <row r="6" spans="1:8" x14ac:dyDescent="0.3">
      <c r="B6" s="3" t="s">
        <v>1</v>
      </c>
      <c r="C6" s="10">
        <v>922</v>
      </c>
      <c r="D6" s="10">
        <v>947</v>
      </c>
      <c r="E6" s="10">
        <v>973</v>
      </c>
      <c r="F6" s="10">
        <v>1056</v>
      </c>
      <c r="G6" s="10">
        <v>1184</v>
      </c>
      <c r="H6" s="4">
        <f t="shared" ref="H6:H20" si="0">(G6/C6)-1</f>
        <v>0.28416485900216926</v>
      </c>
    </row>
    <row r="7" spans="1:8" x14ac:dyDescent="0.3">
      <c r="B7" s="3" t="s">
        <v>2</v>
      </c>
      <c r="C7" s="10">
        <v>538</v>
      </c>
      <c r="D7" s="10">
        <v>576</v>
      </c>
      <c r="E7" s="10">
        <v>608</v>
      </c>
      <c r="F7" s="10">
        <v>659</v>
      </c>
      <c r="G7" s="10">
        <v>730</v>
      </c>
      <c r="H7" s="4">
        <f t="shared" si="0"/>
        <v>0.35687732342007439</v>
      </c>
    </row>
    <row r="8" spans="1:8" x14ac:dyDescent="0.3">
      <c r="B8" s="3" t="s">
        <v>3</v>
      </c>
      <c r="C8" s="10">
        <v>800</v>
      </c>
      <c r="D8" s="10">
        <v>845</v>
      </c>
      <c r="E8" s="10">
        <v>922</v>
      </c>
      <c r="F8" s="10">
        <v>1005</v>
      </c>
      <c r="G8" s="10">
        <v>1126</v>
      </c>
      <c r="H8" s="4">
        <f t="shared" si="0"/>
        <v>0.40749999999999997</v>
      </c>
    </row>
    <row r="9" spans="1:8" x14ac:dyDescent="0.3">
      <c r="B9" s="3" t="s">
        <v>4</v>
      </c>
      <c r="C9" s="10">
        <v>813</v>
      </c>
      <c r="D9" s="10">
        <v>864</v>
      </c>
      <c r="E9" s="10">
        <v>941</v>
      </c>
      <c r="F9" s="10">
        <v>1062</v>
      </c>
      <c r="G9" s="10">
        <v>1210</v>
      </c>
      <c r="H9" s="4">
        <f t="shared" si="0"/>
        <v>0.48831488314883154</v>
      </c>
    </row>
    <row r="10" spans="1:8" x14ac:dyDescent="0.3">
      <c r="B10" s="3" t="s">
        <v>5</v>
      </c>
      <c r="C10" s="10">
        <v>486</v>
      </c>
      <c r="D10" s="10">
        <v>518</v>
      </c>
      <c r="E10" s="10">
        <v>538</v>
      </c>
      <c r="F10" s="10">
        <v>570</v>
      </c>
      <c r="G10" s="10">
        <v>621</v>
      </c>
      <c r="H10" s="4">
        <f t="shared" si="0"/>
        <v>0.27777777777777768</v>
      </c>
    </row>
    <row r="11" spans="1:8" x14ac:dyDescent="0.3">
      <c r="B11" s="3" t="s">
        <v>6</v>
      </c>
      <c r="C11" s="10">
        <v>986</v>
      </c>
      <c r="D11" s="10">
        <v>1037</v>
      </c>
      <c r="E11" s="10">
        <v>1114</v>
      </c>
      <c r="F11" s="10">
        <v>1216</v>
      </c>
      <c r="G11" s="10">
        <v>1376</v>
      </c>
      <c r="H11" s="4">
        <f t="shared" si="0"/>
        <v>0.39553752535496955</v>
      </c>
    </row>
    <row r="12" spans="1:8" x14ac:dyDescent="0.3">
      <c r="B12" s="3" t="s">
        <v>7</v>
      </c>
      <c r="C12" s="10">
        <v>544</v>
      </c>
      <c r="D12" s="10">
        <v>582</v>
      </c>
      <c r="E12" s="10">
        <v>627</v>
      </c>
      <c r="F12" s="10">
        <v>678</v>
      </c>
      <c r="G12" s="10">
        <v>742</v>
      </c>
      <c r="H12" s="4">
        <f t="shared" si="0"/>
        <v>0.36397058823529416</v>
      </c>
    </row>
    <row r="13" spans="1:8" x14ac:dyDescent="0.3">
      <c r="B13" s="3" t="s">
        <v>8</v>
      </c>
      <c r="C13" s="10">
        <v>646</v>
      </c>
      <c r="D13" s="10">
        <v>659</v>
      </c>
      <c r="E13" s="10">
        <v>691</v>
      </c>
      <c r="F13" s="10">
        <v>762</v>
      </c>
      <c r="G13" s="10">
        <v>864</v>
      </c>
      <c r="H13" s="4">
        <f t="shared" si="0"/>
        <v>0.33746130030959742</v>
      </c>
    </row>
    <row r="14" spans="1:8" x14ac:dyDescent="0.3">
      <c r="B14" s="3" t="s">
        <v>9</v>
      </c>
      <c r="C14" s="10">
        <v>512</v>
      </c>
      <c r="D14" s="10">
        <v>550</v>
      </c>
      <c r="E14" s="10">
        <v>595</v>
      </c>
      <c r="F14" s="10">
        <v>653</v>
      </c>
      <c r="G14" s="10">
        <v>749</v>
      </c>
      <c r="H14" s="4">
        <f t="shared" si="0"/>
        <v>0.462890625</v>
      </c>
    </row>
    <row r="15" spans="1:8" x14ac:dyDescent="0.3">
      <c r="B15" s="3" t="s">
        <v>10</v>
      </c>
      <c r="C15" s="10">
        <v>422</v>
      </c>
      <c r="D15" s="10">
        <v>448</v>
      </c>
      <c r="E15" s="10">
        <v>493</v>
      </c>
      <c r="F15" s="10">
        <v>531</v>
      </c>
      <c r="G15" s="10">
        <v>589</v>
      </c>
      <c r="H15" s="4">
        <f t="shared" si="0"/>
        <v>0.39573459715639814</v>
      </c>
    </row>
    <row r="16" spans="1:8" x14ac:dyDescent="0.3">
      <c r="B16" s="3" t="s">
        <v>11</v>
      </c>
      <c r="C16" s="10">
        <v>794</v>
      </c>
      <c r="D16" s="10">
        <v>826</v>
      </c>
      <c r="E16" s="10">
        <v>890</v>
      </c>
      <c r="F16" s="10">
        <v>954</v>
      </c>
      <c r="G16" s="10">
        <v>1069</v>
      </c>
      <c r="H16" s="4">
        <f t="shared" si="0"/>
        <v>0.3463476070528968</v>
      </c>
    </row>
    <row r="17" spans="2:8" x14ac:dyDescent="0.3">
      <c r="B17" s="3" t="s">
        <v>12</v>
      </c>
      <c r="C17" s="10">
        <v>877</v>
      </c>
      <c r="D17" s="10">
        <v>915</v>
      </c>
      <c r="E17" s="10">
        <v>966</v>
      </c>
      <c r="F17" s="10">
        <v>1037</v>
      </c>
      <c r="G17" s="10">
        <v>1139</v>
      </c>
      <c r="H17" s="4">
        <f t="shared" si="0"/>
        <v>0.29874572405929301</v>
      </c>
    </row>
    <row r="18" spans="2:8" x14ac:dyDescent="0.3">
      <c r="B18" s="3" t="s">
        <v>13</v>
      </c>
      <c r="C18" s="10">
        <v>1088</v>
      </c>
      <c r="D18" s="10">
        <v>1133</v>
      </c>
      <c r="E18" s="10">
        <v>1235</v>
      </c>
      <c r="F18" s="10">
        <v>1350</v>
      </c>
      <c r="G18" s="10">
        <v>1530</v>
      </c>
      <c r="H18" s="4">
        <f t="shared" si="0"/>
        <v>0.40625</v>
      </c>
    </row>
    <row r="19" spans="2:8" x14ac:dyDescent="0.3">
      <c r="B19" s="3" t="s">
        <v>14</v>
      </c>
      <c r="C19" s="10">
        <v>8474</v>
      </c>
      <c r="D19" s="10">
        <v>8928</v>
      </c>
      <c r="E19" s="10">
        <v>9638</v>
      </c>
      <c r="F19" s="10">
        <v>10483</v>
      </c>
      <c r="G19" s="10">
        <v>11738</v>
      </c>
      <c r="H19" s="4">
        <f t="shared" si="0"/>
        <v>0.38517819211706406</v>
      </c>
    </row>
    <row r="20" spans="2:8" x14ac:dyDescent="0.3">
      <c r="B20" s="3" t="s">
        <v>15</v>
      </c>
      <c r="C20" s="10">
        <v>349632</v>
      </c>
      <c r="D20" s="10">
        <v>367539</v>
      </c>
      <c r="E20" s="10">
        <v>399302</v>
      </c>
      <c r="F20" s="10">
        <v>437338</v>
      </c>
      <c r="G20" s="10">
        <v>491002</v>
      </c>
      <c r="H20" s="4">
        <f t="shared" si="0"/>
        <v>0.40433941973274767</v>
      </c>
    </row>
    <row r="22" spans="2:8" x14ac:dyDescent="0.3">
      <c r="B22" t="s">
        <v>41</v>
      </c>
    </row>
    <row r="23" spans="2:8" x14ac:dyDescent="0.3">
      <c r="B23" t="s">
        <v>25</v>
      </c>
    </row>
    <row r="24" spans="2:8" x14ac:dyDescent="0.3">
      <c r="B24" t="s">
        <v>26</v>
      </c>
    </row>
    <row r="25" spans="2:8" x14ac:dyDescent="0.3">
      <c r="B25" t="s">
        <v>38</v>
      </c>
    </row>
    <row r="26" spans="2:8" x14ac:dyDescent="0.3">
      <c r="B26" t="s">
        <v>39</v>
      </c>
    </row>
  </sheetData>
  <pageMargins left="0.7" right="0.7" top="0.75" bottom="0.75" header="0.3" footer="0.3"/>
</worksheet>
</file>

<file path=docMetadata/LabelInfo.xml><?xml version="1.0" encoding="utf-8"?>
<clbl:labelList xmlns:clbl="http://schemas.microsoft.com/office/2020/mipLabelMetadata">
  <clbl:label id="{9f683e26-d8b9-4609-9ec4-e1a36e4bb4d2}" enabled="0" method="" siteId="{9f683e26-d8b9-4609-9ec4-e1a36e4bb4d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18-64 serious visual impairment</vt:lpstr>
      <vt:lpstr>65+ mod_serious</vt:lpstr>
      <vt:lpstr>75+ registratable eye condition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Gadsby, Donna</dc:creator>
  <cp:lastModifiedBy>Abbas, Farhat</cp:lastModifiedBy>
  <dcterms:created xsi:type="dcterms:W3CDTF">2017-08-02T10:49:13Z</dcterms:created>
  <dcterms:modified xsi:type="dcterms:W3CDTF">2024-10-10T07:00:53Z</dcterms:modified>
</cp:coreProperties>
</file>