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Procurement\PCM-Care-A\Category Management Adult Services\Day Time Support 2018\Tender Documents\Ongoing Applications\"/>
    </mc:Choice>
  </mc:AlternateContent>
  <bookViews>
    <workbookView xWindow="0" yWindow="0" windowWidth="28800" windowHeight="11235"/>
  </bookViews>
  <sheets>
    <sheet name="Standard Hourly Rate" sheetId="2" r:id="rId1"/>
    <sheet name="Sheet1"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2" l="1"/>
  <c r="C30" i="2" l="1"/>
  <c r="C21" i="2" l="1"/>
  <c r="C38" i="2" l="1"/>
  <c r="D21" i="2" l="1"/>
  <c r="D22" i="2" s="1"/>
  <c r="E21" i="2"/>
  <c r="E22" i="2" s="1"/>
  <c r="F21" i="2"/>
  <c r="F22" i="2" s="1"/>
  <c r="F30" i="2"/>
  <c r="G30" i="2"/>
  <c r="E30" i="2"/>
  <c r="D38" i="2"/>
  <c r="D39" i="2" s="1"/>
  <c r="E38" i="2"/>
  <c r="E39" i="2" s="1"/>
  <c r="F38" i="2"/>
  <c r="F39" i="2" s="1"/>
  <c r="G38" i="2"/>
  <c r="G39" i="2" s="1"/>
  <c r="C77" i="2"/>
  <c r="C73" i="2"/>
  <c r="C74" i="2" s="1"/>
  <c r="C39" i="2"/>
  <c r="C22" i="2"/>
  <c r="G41" i="2" l="1"/>
  <c r="G42" i="2" s="1"/>
  <c r="G22" i="2"/>
  <c r="E41" i="2"/>
  <c r="E42" i="2" s="1"/>
  <c r="F41" i="2"/>
  <c r="F42" i="2" s="1"/>
  <c r="G32" i="2"/>
  <c r="G31" i="2"/>
  <c r="E32" i="2"/>
  <c r="E31" i="2"/>
  <c r="F32" i="2"/>
  <c r="F31" i="2"/>
  <c r="G43" i="2" l="1"/>
  <c r="E46" i="2"/>
  <c r="D30" i="2"/>
  <c r="E43" i="2"/>
  <c r="C41" i="2"/>
  <c r="C43" i="2" s="1"/>
  <c r="G46" i="2"/>
  <c r="G48" i="2"/>
  <c r="G50" i="2"/>
  <c r="E50" i="2"/>
  <c r="E48" i="2"/>
  <c r="F46" i="2"/>
  <c r="F43" i="2"/>
  <c r="C32" i="2" l="1"/>
  <c r="C31" i="2"/>
  <c r="D41" i="2"/>
  <c r="D32" i="2"/>
  <c r="D31" i="2"/>
  <c r="C42" i="2"/>
  <c r="C46" i="2"/>
  <c r="C48" i="2"/>
  <c r="G51" i="2"/>
  <c r="G53" i="2"/>
  <c r="F50" i="2"/>
  <c r="E53" i="2" s="1"/>
  <c r="F48" i="2"/>
  <c r="E51" i="2"/>
  <c r="D42" i="2" l="1"/>
  <c r="D43" i="2"/>
  <c r="D46" i="2"/>
  <c r="C50" i="2"/>
  <c r="C51" i="2" s="1"/>
  <c r="G54" i="2"/>
  <c r="E54" i="2"/>
  <c r="F53" i="2"/>
  <c r="F51" i="2"/>
  <c r="D50" i="2" l="1"/>
  <c r="D48" i="2"/>
  <c r="F54" i="2"/>
  <c r="D51" i="2" l="1"/>
  <c r="C53" i="2"/>
  <c r="D53" i="2"/>
  <c r="D54" i="2" s="1"/>
  <c r="C54" i="2" l="1"/>
  <c r="C79" i="2"/>
  <c r="C84" i="2"/>
  <c r="C80" i="2" l="1"/>
  <c r="C82" i="2"/>
  <c r="C83" i="2"/>
</calcChain>
</file>

<file path=xl/sharedStrings.xml><?xml version="1.0" encoding="utf-8"?>
<sst xmlns="http://schemas.openxmlformats.org/spreadsheetml/2006/main" count="92" uniqueCount="85">
  <si>
    <t>Leave Cover</t>
  </si>
  <si>
    <t>Training Cover</t>
  </si>
  <si>
    <t>Sickness Cover</t>
  </si>
  <si>
    <t>Supervision</t>
  </si>
  <si>
    <t>National Insurance</t>
  </si>
  <si>
    <t>Pension</t>
  </si>
  <si>
    <t>Bank Holiday</t>
  </si>
  <si>
    <t>On-costs</t>
  </si>
  <si>
    <t>Other</t>
  </si>
  <si>
    <t>Weekend</t>
  </si>
  <si>
    <t>NOTES</t>
  </si>
  <si>
    <t>Tenderer Name:</t>
  </si>
  <si>
    <t>OTHER</t>
  </si>
  <si>
    <t>Gross Margin</t>
  </si>
  <si>
    <t>Profit Margin</t>
  </si>
  <si>
    <t>Marketing</t>
  </si>
  <si>
    <t>Legal &amp; Professional Fees</t>
  </si>
  <si>
    <t>Accountancy Fees</t>
  </si>
  <si>
    <t>Rent / Mortgage</t>
  </si>
  <si>
    <t>Interest Charges</t>
  </si>
  <si>
    <t>Utilities (gas, oil, electricity, water, telephone)</t>
  </si>
  <si>
    <t>Insurance</t>
  </si>
  <si>
    <t>Domestic and cleaning supplies</t>
  </si>
  <si>
    <t>Registration fees (including CRB checks)</t>
  </si>
  <si>
    <t>Recruitment</t>
  </si>
  <si>
    <t>Management / Admin National Insurance</t>
  </si>
  <si>
    <t>Management / Admin Pension</t>
  </si>
  <si>
    <t>Management / Administrative Salaries</t>
  </si>
  <si>
    <t>Premises Repairs and maintenance</t>
  </si>
  <si>
    <t>Training expenses (net of grants / subsidies)</t>
  </si>
  <si>
    <t>Service Users Per Staff Member</t>
  </si>
  <si>
    <t>Role 1</t>
  </si>
  <si>
    <t>Role 2</t>
  </si>
  <si>
    <t>Role 3</t>
  </si>
  <si>
    <t>Role 4</t>
  </si>
  <si>
    <t>Role 5</t>
  </si>
  <si>
    <t>For example: If you maintain an average staffing ratio of 1 staff member per 5 service users please enter 5</t>
  </si>
  <si>
    <t>hour</t>
  </si>
  <si>
    <t>day</t>
  </si>
  <si>
    <t>Profit Markup</t>
  </si>
  <si>
    <t>You do not need to complete every line in this section.  The headings are a prompt and will aid future discussions relating to price</t>
  </si>
  <si>
    <t>increases.  If you incur costs that do not fit any of the categories listed, please enter them into the "Other section"</t>
  </si>
  <si>
    <t>COST PER SERVICE USER</t>
  </si>
  <si>
    <t xml:space="preserve">Service Name: </t>
  </si>
  <si>
    <t>Older People</t>
  </si>
  <si>
    <t>People with Dementia</t>
  </si>
  <si>
    <t>Older People &amp; People with Dementia</t>
  </si>
  <si>
    <t xml:space="preserve">Provider List for Day Time Supports Services for Older People and People with Dementia </t>
  </si>
  <si>
    <t>Staff Hourly Rate</t>
  </si>
  <si>
    <t>TOTAL STANDARD HOURLY RATE</t>
  </si>
  <si>
    <t>TOTAL STANDARD DAILY RATE</t>
  </si>
  <si>
    <t xml:space="preserve">The standard hourly rate is the hourly rate charged to deliver the Service as per the Minimum Quality Standards and excludes the cost of optional extras such as meals and transport etc. </t>
  </si>
  <si>
    <t xml:space="preserve">This information is required for Care Managed Service Users only and will not form part of the evalution, however the Hourly rate charged will form part of your Service Contract which governs the terms and conditions of Services delivered to Care Managed Service Users. This standard hourly rate will be used by the Authority when commissioning Day Time Support Services for Care Managed Service Users. (please see the ITT and Service Contract for more details). 
Please note, in accordance with the Service Contract this rate can be reviewed upon the anniversary of the Commencement Date of the Service Contract (please see Service Contract Schedule 4 Charges and Payment for more details). </t>
  </si>
  <si>
    <t>Length of a standard Day (opening hours)</t>
  </si>
  <si>
    <t>This breakdown is to explain your standard rate per hour you will charge the Authority for your Service for the first 12 months of the Service Contract. Once you have completed the breakdown you will find your total standard hourly rate and total standard daily rate in Green at the bottom of the page. The Hourly Rate in the green box at the bottom is the rate which the AUthority will pay you for each hour of Service delivered to the Care Managed Service User</t>
  </si>
  <si>
    <t>CARE STAFF ROLES</t>
  </si>
  <si>
    <t xml:space="preserve">Please enter the basic hourly rate paid to each Staff Role.  Indicative National Minimum Wage - Source: https://www.gov.uk/government/uploads/system/uploads/attachment_data/file/516690/LPC_consultation_letter_2016.pdf  / 2016 Autumn Statement. Providers ought to make their own judgement on the indicative values. </t>
  </si>
  <si>
    <t>Please enter the pension costs per hour relating to staff that deliver care.  Costs relating to management support and supervisors should form part of the Overheads line</t>
  </si>
  <si>
    <t xml:space="preserve">OVERHEADS </t>
  </si>
  <si>
    <t xml:space="preserve">When calculating overheads,  please consider the costs to run your Service over a period of time (week/month/year) and the number of hours your Service will be open within this period. Calculate the overheads cost per hour taking into account the average number of service users you would expect to use your Service.  </t>
  </si>
  <si>
    <r>
      <t xml:space="preserve">Staff Cost Per Person </t>
    </r>
    <r>
      <rPr>
        <b/>
        <sz val="12"/>
        <rFont val="Calibri"/>
        <family val="2"/>
      </rPr>
      <t>Per Hour</t>
    </r>
  </si>
  <si>
    <r>
      <t xml:space="preserve">Staff Cost Per Person </t>
    </r>
    <r>
      <rPr>
        <b/>
        <i/>
        <sz val="11"/>
        <rFont val="Calibri"/>
        <family val="2"/>
      </rPr>
      <t>Per Day</t>
    </r>
  </si>
  <si>
    <r>
      <t xml:space="preserve">Client Group:
</t>
    </r>
    <r>
      <rPr>
        <b/>
        <sz val="10"/>
        <rFont val="Calibri"/>
        <family val="2"/>
      </rPr>
      <t>If you charge different hourly rates for different client groups, please complete an Appendix 4b for each client group</t>
    </r>
  </si>
  <si>
    <r>
      <rPr>
        <b/>
        <u/>
        <sz val="12"/>
        <rFont val="Calibri"/>
        <family val="2"/>
        <scheme val="minor"/>
      </rPr>
      <t xml:space="preserve">Please complete this Appendix 4b Service Standard Charge Information for each Service. </t>
    </r>
    <r>
      <rPr>
        <b/>
        <sz val="12"/>
        <rFont val="Calibri"/>
        <family val="2"/>
        <scheme val="minor"/>
      </rPr>
      <t xml:space="preserve">
This information will not be displayed on the Authority's Provider List web pages. 
</t>
    </r>
  </si>
  <si>
    <r>
      <t xml:space="preserve">Places Available </t>
    </r>
    <r>
      <rPr>
        <b/>
        <sz val="12"/>
        <rFont val="Calibri"/>
        <family val="2"/>
      </rPr>
      <t>per Day</t>
    </r>
  </si>
  <si>
    <r>
      <t xml:space="preserve">Please enter the different roles of </t>
    </r>
    <r>
      <rPr>
        <u/>
        <sz val="12"/>
        <rFont val="Calibri"/>
        <family val="2"/>
      </rPr>
      <t>care</t>
    </r>
    <r>
      <rPr>
        <sz val="12"/>
        <rFont val="Calibri"/>
        <family val="2"/>
      </rPr>
      <t xml:space="preserve"> </t>
    </r>
    <r>
      <rPr>
        <sz val="12"/>
        <rFont val="Calibri"/>
        <family val="2"/>
        <scheme val="minor"/>
      </rPr>
      <t>staff delivering the service.  Management and admin support should be entered within the overheads line. 
If you have several care workers, please enter this as 'Care Worker' and use the Service Users per staff member to indicate the staff ratio.</t>
    </r>
  </si>
  <si>
    <r>
      <t xml:space="preserve">Please enter the national insurance costs per hour relating to staff that deliver care.  Costs relating to management support and supervisors should form part of the </t>
    </r>
    <r>
      <rPr>
        <i/>
        <sz val="11"/>
        <rFont val="Calibri"/>
        <family val="2"/>
      </rPr>
      <t>Overheads</t>
    </r>
    <r>
      <rPr>
        <sz val="11"/>
        <rFont val="Calibri"/>
        <family val="2"/>
        <scheme val="minor"/>
      </rPr>
      <t xml:space="preserve"> line</t>
    </r>
  </si>
  <si>
    <r>
      <t xml:space="preserve">Non-Productive Time </t>
    </r>
    <r>
      <rPr>
        <b/>
        <i/>
        <sz val="12"/>
        <rFont val="Calibri"/>
        <family val="2"/>
      </rPr>
      <t xml:space="preserve">per service hour </t>
    </r>
  </si>
  <si>
    <t>Non-Productive Cost per service hour</t>
  </si>
  <si>
    <r>
      <t xml:space="preserve">Please enter the costs per service hour associated with covering care worker non productive time e.g. leave / sickness etc.  If you incur costs that do not fit any of the listed categories, please enter them into the </t>
    </r>
    <r>
      <rPr>
        <i/>
        <sz val="11"/>
        <rFont val="Calibri"/>
        <family val="2"/>
      </rPr>
      <t>Other</t>
    </r>
    <r>
      <rPr>
        <sz val="11"/>
        <rFont val="Calibri"/>
        <family val="2"/>
      </rPr>
      <t xml:space="preserve"> line.
These costs with your service hourly rate that will allow you to cover non productive time 
Costs relating to management support and supervisors should form part of the Overheads line</t>
    </r>
  </si>
  <si>
    <t>Allowance to Cover Pay Enhancements per service hour</t>
  </si>
  <si>
    <t>Non-Productive Cost Per Service Day</t>
  </si>
  <si>
    <r>
      <t xml:space="preserve">Please enter the costs per service hour associated with staff enhancements such as bank holiday premiums.  If you pay any enhancements not listed please enter them into the </t>
    </r>
    <r>
      <rPr>
        <i/>
        <sz val="11"/>
        <rFont val="Calibri"/>
        <family val="2"/>
      </rPr>
      <t xml:space="preserve">Other line.
</t>
    </r>
    <r>
      <rPr>
        <sz val="11"/>
        <rFont val="Calibri"/>
        <family val="2"/>
      </rPr>
      <t xml:space="preserve">Costs relating to management support and supervisors should form part of the </t>
    </r>
    <r>
      <rPr>
        <i/>
        <sz val="11"/>
        <rFont val="Calibri"/>
        <family val="2"/>
      </rPr>
      <t>Overheads</t>
    </r>
    <r>
      <rPr>
        <sz val="11"/>
        <rFont val="Calibri"/>
        <family val="2"/>
      </rPr>
      <t xml:space="preserve"> line.</t>
    </r>
  </si>
  <si>
    <t>Enhancements Cost Per Service Hour</t>
  </si>
  <si>
    <t>Enhancements Cost Per Service Day</t>
  </si>
  <si>
    <t>Sub-total Pay Costs Per Service Hour</t>
  </si>
  <si>
    <t>Sub-total Pay Costs Per Service Day</t>
  </si>
  <si>
    <t>Care Cost Per Servic Hour</t>
  </si>
  <si>
    <t>Care Cost Per Service Day</t>
  </si>
  <si>
    <t>Total Care Costs Per Service Hour</t>
  </si>
  <si>
    <t>Total Care Costs Per Service Day</t>
  </si>
  <si>
    <t>Overheads Per Service Hour</t>
  </si>
  <si>
    <t>Overheads Per Service Day</t>
  </si>
  <si>
    <t>Profit / Surplus Per Service Hour</t>
  </si>
  <si>
    <t>Profit / Surplus Per Service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</si>
</sst>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
    <numFmt numFmtId="166" formatCode="#,##0.00\ &quot;Hrs&quot;"/>
  </numFmts>
  <fonts count="22" x14ac:knownFonts="1">
    <font>
      <sz val="11"/>
      <color theme="1"/>
      <name val="Calibri"/>
      <family val="2"/>
      <scheme val="minor"/>
    </font>
    <font>
      <sz val="11"/>
      <color theme="1"/>
      <name val="Calibri"/>
      <family val="2"/>
      <scheme val="minor"/>
    </font>
    <font>
      <b/>
      <sz val="12"/>
      <name val="Calibri"/>
      <family val="2"/>
      <scheme val="minor"/>
    </font>
    <font>
      <b/>
      <i/>
      <sz val="11"/>
      <name val="Calibri"/>
      <family val="2"/>
      <scheme val="minor"/>
    </font>
    <font>
      <sz val="12"/>
      <name val="Calibri"/>
      <family val="2"/>
      <scheme val="minor"/>
    </font>
    <font>
      <b/>
      <sz val="12"/>
      <name val="Calibri"/>
      <family val="2"/>
    </font>
    <font>
      <b/>
      <i/>
      <sz val="11"/>
      <name val="Calibri"/>
      <family val="2"/>
    </font>
    <font>
      <b/>
      <sz val="14"/>
      <name val="Calibri"/>
      <family val="2"/>
      <scheme val="minor"/>
    </font>
    <font>
      <b/>
      <sz val="10"/>
      <name val="Calibri"/>
      <family val="2"/>
    </font>
    <font>
      <b/>
      <u/>
      <sz val="12"/>
      <name val="Calibri"/>
      <family val="2"/>
      <scheme val="minor"/>
    </font>
    <font>
      <b/>
      <i/>
      <sz val="14"/>
      <name val="Calibri"/>
      <family val="2"/>
      <scheme val="minor"/>
    </font>
    <font>
      <b/>
      <i/>
      <sz val="12"/>
      <name val="Calibri"/>
      <family val="2"/>
      <scheme val="minor"/>
    </font>
    <font>
      <u/>
      <sz val="12"/>
      <name val="Calibri"/>
      <family val="2"/>
    </font>
    <font>
      <sz val="12"/>
      <name val="Calibri"/>
      <family val="2"/>
    </font>
    <font>
      <b/>
      <sz val="11"/>
      <name val="Calibri"/>
      <family val="2"/>
      <scheme val="minor"/>
    </font>
    <font>
      <b/>
      <i/>
      <sz val="12"/>
      <name val="Calibri"/>
      <family val="2"/>
    </font>
    <font>
      <sz val="11"/>
      <name val="Calibri"/>
      <family val="2"/>
      <scheme val="minor"/>
    </font>
    <font>
      <i/>
      <sz val="11"/>
      <name val="Calibri"/>
      <family val="2"/>
    </font>
    <font>
      <sz val="11"/>
      <name val="Calibri"/>
      <family val="2"/>
    </font>
    <font>
      <sz val="10"/>
      <name val="Calibri"/>
      <family val="2"/>
      <scheme val="minor"/>
    </font>
    <font>
      <i/>
      <sz val="10"/>
      <name val="Calibri"/>
      <family val="2"/>
      <scheme val="minor"/>
    </font>
    <font>
      <i/>
      <sz val="12"/>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9" tint="0.39997558519241921"/>
        <bgColor indexed="64"/>
      </patternFill>
    </fill>
    <fill>
      <patternFill patternType="solid">
        <fgColor theme="9" tint="0.59999389629810485"/>
        <bgColor indexed="64"/>
      </patternFill>
    </fill>
  </fills>
  <borders count="30">
    <border>
      <left/>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164" fontId="2" fillId="0" borderId="0" xfId="0" applyNumberFormat="1" applyFont="1" applyAlignment="1" applyProtection="1">
      <alignment horizontal="left" vertical="top" wrapText="1"/>
    </xf>
    <xf numFmtId="164" fontId="3" fillId="0" borderId="0" xfId="0" applyNumberFormat="1" applyFont="1" applyAlignment="1" applyProtection="1">
      <alignment horizontal="left" vertical="top" wrapText="1"/>
    </xf>
    <xf numFmtId="0" fontId="4" fillId="0" borderId="0" xfId="0" applyFont="1" applyAlignment="1" applyProtection="1">
      <alignment vertical="top" wrapText="1"/>
    </xf>
    <xf numFmtId="0" fontId="4" fillId="0" borderId="0" xfId="0" applyFont="1" applyFill="1" applyBorder="1" applyAlignment="1" applyProtection="1">
      <alignment vertical="top" wrapText="1"/>
    </xf>
    <xf numFmtId="0" fontId="2" fillId="0" borderId="0" xfId="0" applyFont="1" applyFill="1" applyBorder="1" applyAlignment="1" applyProtection="1">
      <alignment horizontal="left" vertical="top" wrapText="1"/>
    </xf>
    <xf numFmtId="0" fontId="2" fillId="0" borderId="5" xfId="0" applyFont="1" applyBorder="1" applyAlignment="1" applyProtection="1">
      <alignment vertical="top" wrapText="1"/>
    </xf>
    <xf numFmtId="0" fontId="2" fillId="0" borderId="6" xfId="0" applyFont="1" applyBorder="1" applyAlignment="1" applyProtection="1">
      <alignment vertical="top" wrapText="1"/>
    </xf>
    <xf numFmtId="0" fontId="2" fillId="0" borderId="7" xfId="0" applyFont="1" applyBorder="1" applyAlignment="1" applyProtection="1">
      <alignment vertical="top" wrapText="1"/>
    </xf>
    <xf numFmtId="0" fontId="7" fillId="0" borderId="0" xfId="0" applyFont="1" applyBorder="1" applyAlignment="1" applyProtection="1">
      <alignment vertical="top" wrapText="1"/>
    </xf>
    <xf numFmtId="0" fontId="4" fillId="0" borderId="0" xfId="0" applyFont="1" applyFill="1" applyBorder="1" applyAlignment="1" applyProtection="1">
      <alignment horizontal="left" vertical="top" wrapText="1"/>
    </xf>
    <xf numFmtId="0" fontId="2" fillId="0" borderId="26" xfId="0" applyFont="1" applyFill="1" applyBorder="1" applyAlignment="1" applyProtection="1">
      <alignment vertical="top" wrapText="1"/>
    </xf>
    <xf numFmtId="166" fontId="4" fillId="2" borderId="27" xfId="0" applyNumberFormat="1" applyFont="1" applyFill="1" applyBorder="1" applyAlignment="1" applyProtection="1">
      <alignment horizontal="center" vertical="top"/>
      <protection locked="0"/>
    </xf>
    <xf numFmtId="0" fontId="2" fillId="0" borderId="28" xfId="0" applyFont="1" applyFill="1" applyBorder="1" applyAlignment="1" applyProtection="1">
      <alignment vertical="top" wrapText="1"/>
    </xf>
    <xf numFmtId="3" fontId="4" fillId="2" borderId="29" xfId="0" applyNumberFormat="1" applyFont="1" applyFill="1" applyBorder="1" applyAlignment="1" applyProtection="1">
      <alignment horizontal="center" vertical="top"/>
      <protection locked="0"/>
    </xf>
    <xf numFmtId="0" fontId="2" fillId="0" borderId="0" xfId="0" applyFont="1" applyFill="1" applyBorder="1" applyAlignment="1" applyProtection="1">
      <alignment vertical="top" wrapText="1"/>
    </xf>
    <xf numFmtId="3" fontId="2" fillId="0" borderId="0" xfId="0" applyNumberFormat="1" applyFont="1" applyFill="1" applyBorder="1" applyAlignment="1" applyProtection="1">
      <alignment horizontal="center" vertical="top"/>
    </xf>
    <xf numFmtId="0" fontId="11" fillId="0" borderId="0" xfId="0" applyFont="1" applyAlignment="1" applyProtection="1">
      <alignment vertical="top" wrapText="1"/>
    </xf>
    <xf numFmtId="0" fontId="2" fillId="0" borderId="0" xfId="0" applyFont="1" applyAlignment="1" applyProtection="1">
      <alignment vertical="top" wrapText="1"/>
    </xf>
    <xf numFmtId="0" fontId="4" fillId="2" borderId="2" xfId="0" applyFont="1" applyFill="1" applyBorder="1" applyAlignment="1" applyProtection="1">
      <alignment vertical="top" wrapText="1"/>
      <protection locked="0"/>
    </xf>
    <xf numFmtId="164" fontId="4" fillId="0" borderId="0" xfId="0" applyNumberFormat="1" applyFont="1" applyAlignment="1" applyProtection="1">
      <alignment horizontal="left" vertical="top" wrapText="1"/>
    </xf>
    <xf numFmtId="2" fontId="4" fillId="2" borderId="2" xfId="0" applyNumberFormat="1" applyFont="1" applyFill="1" applyBorder="1" applyAlignment="1" applyProtection="1">
      <alignment horizontal="center" vertical="top" wrapText="1"/>
      <protection locked="0"/>
    </xf>
    <xf numFmtId="164" fontId="4" fillId="2" borderId="3" xfId="0" applyNumberFormat="1" applyFont="1" applyFill="1" applyBorder="1" applyAlignment="1" applyProtection="1">
      <alignment horizontal="center" vertical="top" wrapText="1"/>
      <protection locked="0"/>
    </xf>
    <xf numFmtId="164" fontId="2" fillId="0" borderId="0" xfId="0" applyNumberFormat="1" applyFont="1" applyAlignment="1" applyProtection="1">
      <alignment horizontal="center" vertical="top" wrapText="1"/>
    </xf>
    <xf numFmtId="0" fontId="14" fillId="0" borderId="0" xfId="0" applyFont="1" applyAlignment="1" applyProtection="1">
      <alignment vertical="top" wrapText="1"/>
    </xf>
    <xf numFmtId="164" fontId="3" fillId="0" borderId="0" xfId="0" applyNumberFormat="1" applyFont="1" applyAlignment="1" applyProtection="1">
      <alignment horizontal="center" vertical="top" wrapText="1"/>
    </xf>
    <xf numFmtId="0" fontId="3" fillId="0" borderId="0" xfId="0" applyFont="1" applyAlignment="1" applyProtection="1">
      <alignment vertical="top" wrapText="1"/>
    </xf>
    <xf numFmtId="164" fontId="4" fillId="2" borderId="2" xfId="0" applyNumberFormat="1" applyFont="1" applyFill="1" applyBorder="1" applyAlignment="1" applyProtection="1">
      <alignment horizontal="center" vertical="top"/>
      <protection locked="0"/>
    </xf>
    <xf numFmtId="164" fontId="4" fillId="2" borderId="3" xfId="0" applyNumberFormat="1" applyFont="1" applyFill="1" applyBorder="1" applyAlignment="1" applyProtection="1">
      <alignment horizontal="center" vertical="top"/>
      <protection locked="0"/>
    </xf>
    <xf numFmtId="164" fontId="11" fillId="0" borderId="0" xfId="0" applyNumberFormat="1" applyFont="1" applyFill="1" applyBorder="1" applyAlignment="1" applyProtection="1">
      <alignment horizontal="center" vertical="top"/>
    </xf>
    <xf numFmtId="0" fontId="19" fillId="0" borderId="0" xfId="0" applyFont="1" applyFill="1" applyAlignment="1" applyProtection="1">
      <alignment vertical="top" wrapText="1"/>
    </xf>
    <xf numFmtId="165" fontId="20" fillId="0" borderId="0" xfId="1" applyNumberFormat="1" applyFont="1" applyAlignment="1" applyProtection="1">
      <alignment horizontal="center" vertical="top"/>
    </xf>
    <xf numFmtId="165" fontId="21" fillId="0" borderId="0" xfId="1" applyNumberFormat="1" applyFont="1" applyAlignment="1" applyProtection="1">
      <alignment horizontal="center" vertical="top"/>
    </xf>
    <xf numFmtId="164" fontId="4" fillId="2" borderId="4" xfId="0" applyNumberFormat="1" applyFont="1" applyFill="1" applyBorder="1" applyAlignment="1" applyProtection="1">
      <alignment horizontal="center" vertical="top"/>
      <protection locked="0"/>
    </xf>
    <xf numFmtId="164" fontId="4" fillId="0" borderId="1" xfId="0" applyNumberFormat="1" applyFont="1" applyBorder="1" applyAlignment="1" applyProtection="1">
      <alignment horizontal="center" vertical="top"/>
    </xf>
    <xf numFmtId="164" fontId="11" fillId="0" borderId="0" xfId="0" applyNumberFormat="1" applyFont="1" applyAlignment="1" applyProtection="1">
      <alignment horizontal="center" vertical="top"/>
    </xf>
    <xf numFmtId="0" fontId="21" fillId="0" borderId="0" xfId="0" applyFont="1" applyAlignment="1" applyProtection="1">
      <alignment vertical="top"/>
    </xf>
    <xf numFmtId="0" fontId="16" fillId="0" borderId="0" xfId="0" applyFont="1" applyAlignment="1" applyProtection="1">
      <alignment vertical="top"/>
    </xf>
    <xf numFmtId="0" fontId="16" fillId="0" borderId="0" xfId="0" applyFont="1" applyFill="1" applyAlignment="1" applyProtection="1">
      <alignment vertical="top"/>
    </xf>
    <xf numFmtId="165" fontId="21" fillId="0" borderId="1" xfId="1" applyNumberFormat="1" applyFont="1" applyBorder="1" applyAlignment="1" applyProtection="1">
      <alignment horizontal="center" vertical="top"/>
    </xf>
    <xf numFmtId="0" fontId="2" fillId="0" borderId="0" xfId="0" applyFont="1" applyAlignment="1" applyProtection="1">
      <alignment vertical="top"/>
    </xf>
    <xf numFmtId="0" fontId="11" fillId="0" borderId="0" xfId="0" applyFont="1"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right" vertical="top"/>
    </xf>
    <xf numFmtId="0" fontId="16" fillId="0" borderId="0" xfId="0" applyFont="1" applyProtection="1"/>
    <xf numFmtId="0" fontId="4" fillId="0" borderId="0" xfId="0" applyFont="1" applyFill="1" applyBorder="1" applyAlignment="1" applyProtection="1">
      <alignment vertical="top"/>
    </xf>
    <xf numFmtId="164" fontId="11" fillId="0" borderId="8" xfId="0" applyNumberFormat="1" applyFont="1" applyFill="1" applyBorder="1" applyAlignment="1" applyProtection="1">
      <alignment horizontal="center" vertical="top"/>
    </xf>
    <xf numFmtId="164" fontId="4" fillId="0" borderId="0" xfId="0" applyNumberFormat="1" applyFont="1" applyAlignment="1" applyProtection="1">
      <alignment horizontal="center" vertical="top"/>
    </xf>
    <xf numFmtId="0" fontId="7" fillId="3" borderId="11" xfId="0" applyFont="1" applyFill="1" applyBorder="1" applyAlignment="1" applyProtection="1">
      <alignment vertical="top" wrapText="1"/>
    </xf>
    <xf numFmtId="0" fontId="10" fillId="3" borderId="12" xfId="0" applyFont="1" applyFill="1" applyBorder="1" applyAlignment="1" applyProtection="1">
      <alignment vertical="top" wrapText="1"/>
    </xf>
    <xf numFmtId="164" fontId="2" fillId="0" borderId="0" xfId="0" applyNumberFormat="1" applyFont="1" applyBorder="1" applyAlignment="1" applyProtection="1">
      <alignment horizontal="center" vertical="top"/>
    </xf>
    <xf numFmtId="164" fontId="7" fillId="3" borderId="13" xfId="0" applyNumberFormat="1" applyFont="1" applyFill="1" applyBorder="1" applyAlignment="1" applyProtection="1">
      <alignment horizontal="center" vertical="top"/>
    </xf>
    <xf numFmtId="164" fontId="10" fillId="3" borderId="14" xfId="0" applyNumberFormat="1" applyFont="1" applyFill="1" applyBorder="1" applyAlignment="1" applyProtection="1">
      <alignment horizontal="center" vertical="top" wrapText="1"/>
    </xf>
    <xf numFmtId="0" fontId="4" fillId="4" borderId="15" xfId="0" applyFont="1" applyFill="1" applyBorder="1" applyAlignment="1" applyProtection="1">
      <alignment horizontal="left" vertical="top" wrapText="1"/>
    </xf>
    <xf numFmtId="0" fontId="4" fillId="4" borderId="16" xfId="0" applyFont="1" applyFill="1" applyBorder="1" applyAlignment="1" applyProtection="1">
      <alignment horizontal="left" vertical="top" wrapText="1"/>
    </xf>
    <xf numFmtId="0" fontId="4" fillId="4" borderId="17" xfId="0" applyFont="1" applyFill="1" applyBorder="1" applyAlignment="1" applyProtection="1">
      <alignment horizontal="left" vertical="top" wrapText="1"/>
    </xf>
    <xf numFmtId="0" fontId="7" fillId="0" borderId="25" xfId="0" applyFont="1" applyFill="1" applyBorder="1" applyAlignment="1" applyProtection="1">
      <alignment horizontal="center" vertical="top" wrapText="1"/>
    </xf>
    <xf numFmtId="0" fontId="7" fillId="0" borderId="0" xfId="0" applyFont="1" applyAlignment="1" applyProtection="1">
      <alignment horizontal="left" vertical="top" wrapText="1"/>
    </xf>
    <xf numFmtId="0" fontId="16" fillId="0" borderId="0" xfId="0" applyFont="1" applyAlignment="1" applyProtection="1">
      <alignment horizontal="left" vertical="top" wrapText="1"/>
    </xf>
    <xf numFmtId="0" fontId="10" fillId="0" borderId="0" xfId="0" applyFont="1" applyAlignment="1" applyProtection="1">
      <alignment horizontal="center" vertical="top" wrapText="1"/>
    </xf>
    <xf numFmtId="0" fontId="2" fillId="0" borderId="0" xfId="0" applyFont="1" applyFill="1" applyBorder="1" applyAlignment="1" applyProtection="1">
      <alignment horizontal="left" vertical="top" wrapText="1"/>
    </xf>
    <xf numFmtId="0" fontId="4" fillId="2" borderId="18" xfId="0" applyFont="1" applyFill="1" applyBorder="1" applyAlignment="1" applyProtection="1">
      <alignment horizontal="center" vertical="top" wrapText="1"/>
      <protection locked="0"/>
    </xf>
    <xf numFmtId="0" fontId="4" fillId="2" borderId="19" xfId="0" applyFont="1" applyFill="1" applyBorder="1" applyAlignment="1" applyProtection="1">
      <alignment horizontal="center" vertical="top" wrapText="1"/>
      <protection locked="0"/>
    </xf>
    <xf numFmtId="0" fontId="4" fillId="2" borderId="9" xfId="0" applyFont="1" applyFill="1" applyBorder="1" applyAlignment="1" applyProtection="1">
      <alignment horizontal="center" vertical="top" wrapText="1"/>
      <protection locked="0"/>
    </xf>
    <xf numFmtId="0" fontId="4" fillId="2" borderId="20" xfId="0" applyFont="1" applyFill="1" applyBorder="1" applyAlignment="1" applyProtection="1">
      <alignment horizontal="left" vertical="top" wrapText="1"/>
      <protection locked="0"/>
    </xf>
    <xf numFmtId="0" fontId="4" fillId="2" borderId="21" xfId="0" applyFont="1" applyFill="1" applyBorder="1" applyAlignment="1" applyProtection="1">
      <alignment horizontal="left" vertical="top" wrapText="1"/>
      <protection locked="0"/>
    </xf>
    <xf numFmtId="0" fontId="4" fillId="2" borderId="24"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4" fillId="2" borderId="23"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xf>
    <xf numFmtId="0" fontId="4" fillId="0" borderId="16" xfId="0" applyFont="1" applyFill="1" applyBorder="1" applyAlignment="1" applyProtection="1">
      <alignment horizontal="left" vertical="top" wrapText="1"/>
    </xf>
    <xf numFmtId="0" fontId="4" fillId="0" borderId="17" xfId="0" applyFont="1" applyFill="1" applyBorder="1" applyAlignment="1" applyProtection="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1BE31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tabSelected="1" topLeftCell="B1" zoomScaleNormal="100" workbookViewId="0">
      <selection activeCell="B79" sqref="B79"/>
    </sheetView>
  </sheetViews>
  <sheetFormatPr defaultRowHeight="15.75" x14ac:dyDescent="0.25"/>
  <cols>
    <col min="1" max="1" width="5.7109375" style="3" hidden="1" customWidth="1"/>
    <col min="2" max="2" width="52.28515625" style="3" customWidth="1"/>
    <col min="3" max="7" width="19.42578125" style="3" customWidth="1"/>
    <col min="8" max="8" width="115.85546875" style="3" customWidth="1"/>
    <col min="9" max="16384" width="9.140625" style="3"/>
  </cols>
  <sheetData>
    <row r="1" spans="1:8" ht="19.5" thickBot="1" x14ac:dyDescent="0.3">
      <c r="A1" s="57" t="s">
        <v>47</v>
      </c>
      <c r="B1" s="57"/>
      <c r="C1" s="57"/>
      <c r="D1" s="57"/>
      <c r="E1" s="57"/>
      <c r="F1" s="57"/>
      <c r="G1" s="57"/>
    </row>
    <row r="2" spans="1:8" x14ac:dyDescent="0.25">
      <c r="B2" s="6" t="s">
        <v>11</v>
      </c>
      <c r="C2" s="61"/>
      <c r="D2" s="62"/>
      <c r="E2" s="62"/>
      <c r="F2" s="62"/>
      <c r="G2" s="63"/>
      <c r="H2" s="4"/>
    </row>
    <row r="3" spans="1:8" x14ac:dyDescent="0.25">
      <c r="B3" s="7" t="s">
        <v>43</v>
      </c>
      <c r="C3" s="64"/>
      <c r="D3" s="65"/>
      <c r="E3" s="65"/>
      <c r="F3" s="65"/>
      <c r="G3" s="66"/>
      <c r="H3" s="4"/>
    </row>
    <row r="4" spans="1:8" ht="42" thickBot="1" x14ac:dyDescent="0.3">
      <c r="B4" s="8" t="s">
        <v>62</v>
      </c>
      <c r="C4" s="67"/>
      <c r="D4" s="68"/>
      <c r="E4" s="68"/>
      <c r="F4" s="68"/>
      <c r="G4" s="69"/>
      <c r="H4" s="4"/>
    </row>
    <row r="5" spans="1:8" ht="18.75" x14ac:dyDescent="0.25">
      <c r="B5" s="9"/>
      <c r="C5" s="10"/>
      <c r="D5" s="10"/>
      <c r="E5" s="10"/>
      <c r="F5" s="10"/>
      <c r="G5" s="10"/>
      <c r="H5" s="4"/>
    </row>
    <row r="6" spans="1:8" ht="39" customHeight="1" x14ac:dyDescent="0.25">
      <c r="B6" s="60" t="s">
        <v>63</v>
      </c>
      <c r="C6" s="60"/>
      <c r="D6" s="60"/>
      <c r="E6" s="60"/>
      <c r="F6" s="60"/>
      <c r="G6" s="60"/>
      <c r="H6" s="4"/>
    </row>
    <row r="7" spans="1:8" ht="17.25" customHeight="1" thickBot="1" x14ac:dyDescent="0.3">
      <c r="B7" s="5"/>
      <c r="C7" s="5"/>
      <c r="D7" s="5"/>
      <c r="E7" s="5"/>
      <c r="F7" s="5"/>
      <c r="G7" s="5"/>
      <c r="H7" s="4"/>
    </row>
    <row r="8" spans="1:8" ht="86.25" customHeight="1" thickBot="1" x14ac:dyDescent="0.3">
      <c r="B8" s="70" t="s">
        <v>52</v>
      </c>
      <c r="C8" s="71"/>
      <c r="D8" s="71"/>
      <c r="E8" s="71"/>
      <c r="F8" s="71"/>
      <c r="G8" s="72"/>
      <c r="H8" s="4"/>
    </row>
    <row r="9" spans="1:8" ht="40.5" customHeight="1" x14ac:dyDescent="0.25">
      <c r="B9" s="60" t="s">
        <v>51</v>
      </c>
      <c r="C9" s="60"/>
      <c r="D9" s="60"/>
      <c r="E9" s="60"/>
      <c r="F9" s="60"/>
      <c r="G9" s="60"/>
      <c r="H9" s="4"/>
    </row>
    <row r="10" spans="1:8" ht="16.5" customHeight="1" thickBot="1" x14ac:dyDescent="0.3">
      <c r="B10" s="56"/>
      <c r="C10" s="56"/>
      <c r="D10" s="56"/>
      <c r="E10" s="56"/>
      <c r="F10" s="56"/>
      <c r="G10" s="56"/>
      <c r="H10" s="4"/>
    </row>
    <row r="11" spans="1:8" ht="54" customHeight="1" thickBot="1" x14ac:dyDescent="0.3">
      <c r="B11" s="53" t="s">
        <v>54</v>
      </c>
      <c r="C11" s="54"/>
      <c r="D11" s="54"/>
      <c r="E11" s="54"/>
      <c r="F11" s="54"/>
      <c r="G11" s="55"/>
    </row>
    <row r="12" spans="1:8" x14ac:dyDescent="0.25">
      <c r="B12" s="11" t="s">
        <v>53</v>
      </c>
      <c r="C12" s="12"/>
      <c r="D12" s="10"/>
    </row>
    <row r="13" spans="1:8" ht="16.5" thickBot="1" x14ac:dyDescent="0.3">
      <c r="B13" s="13" t="s">
        <v>64</v>
      </c>
      <c r="C13" s="14"/>
    </row>
    <row r="14" spans="1:8" x14ac:dyDescent="0.25">
      <c r="B14" s="15"/>
      <c r="C14" s="16"/>
    </row>
    <row r="16" spans="1:8" ht="18.75" x14ac:dyDescent="0.25">
      <c r="C16" s="59" t="s">
        <v>42</v>
      </c>
      <c r="D16" s="59"/>
      <c r="E16" s="59"/>
      <c r="F16" s="59"/>
      <c r="G16" s="59"/>
    </row>
    <row r="17" spans="1:8" x14ac:dyDescent="0.25">
      <c r="C17" s="17" t="s">
        <v>31</v>
      </c>
      <c r="D17" s="17" t="s">
        <v>32</v>
      </c>
      <c r="E17" s="17" t="s">
        <v>33</v>
      </c>
      <c r="F17" s="17" t="s">
        <v>34</v>
      </c>
      <c r="G17" s="17" t="s">
        <v>35</v>
      </c>
      <c r="H17" s="17" t="s">
        <v>10</v>
      </c>
    </row>
    <row r="18" spans="1:8" ht="63" x14ac:dyDescent="0.25">
      <c r="B18" s="18" t="s">
        <v>55</v>
      </c>
      <c r="C18" s="19"/>
      <c r="D18" s="19"/>
      <c r="E18" s="19"/>
      <c r="F18" s="19"/>
      <c r="G18" s="19"/>
      <c r="H18" s="3" t="s">
        <v>65</v>
      </c>
    </row>
    <row r="19" spans="1:8" x14ac:dyDescent="0.25">
      <c r="B19" s="20" t="s">
        <v>30</v>
      </c>
      <c r="C19" s="21"/>
      <c r="D19" s="21"/>
      <c r="E19" s="21"/>
      <c r="F19" s="21"/>
      <c r="G19" s="21"/>
      <c r="H19" s="3" t="s">
        <v>36</v>
      </c>
    </row>
    <row r="20" spans="1:8" s="18" customFormat="1" ht="47.25" x14ac:dyDescent="0.25">
      <c r="B20" s="20" t="s">
        <v>48</v>
      </c>
      <c r="C20" s="22"/>
      <c r="D20" s="22"/>
      <c r="E20" s="22"/>
      <c r="F20" s="22"/>
      <c r="G20" s="22"/>
      <c r="H20" s="3" t="s">
        <v>56</v>
      </c>
    </row>
    <row r="21" spans="1:8" s="18" customFormat="1" x14ac:dyDescent="0.25">
      <c r="A21" s="18" t="s">
        <v>37</v>
      </c>
      <c r="B21" s="1" t="s">
        <v>60</v>
      </c>
      <c r="C21" s="23">
        <f>IFERROR((1/C19)*C20,0)</f>
        <v>0</v>
      </c>
      <c r="D21" s="23">
        <f t="shared" ref="D21:G21" si="0">IFERROR((1/D19)*D20,0)</f>
        <v>0</v>
      </c>
      <c r="E21" s="23">
        <f t="shared" si="0"/>
        <v>0</v>
      </c>
      <c r="F21" s="23">
        <f t="shared" si="0"/>
        <v>0</v>
      </c>
      <c r="G21" s="23">
        <f t="shared" si="0"/>
        <v>0</v>
      </c>
    </row>
    <row r="22" spans="1:8" s="26" customFormat="1" ht="15" x14ac:dyDescent="0.25">
      <c r="A22" s="24" t="s">
        <v>38</v>
      </c>
      <c r="B22" s="2" t="s">
        <v>61</v>
      </c>
      <c r="C22" s="25">
        <f>C21*$C$12</f>
        <v>0</v>
      </c>
      <c r="D22" s="25">
        <f>D21*$C$12</f>
        <v>0</v>
      </c>
      <c r="E22" s="25">
        <f>E21*$C$12</f>
        <v>0</v>
      </c>
      <c r="F22" s="25">
        <f>F21*$C$12</f>
        <v>0</v>
      </c>
      <c r="G22" s="25">
        <f>G21*$C$12</f>
        <v>0</v>
      </c>
    </row>
    <row r="24" spans="1:8" x14ac:dyDescent="0.25">
      <c r="B24" s="17" t="s">
        <v>67</v>
      </c>
    </row>
    <row r="25" spans="1:8" x14ac:dyDescent="0.25">
      <c r="B25" s="3" t="s">
        <v>0</v>
      </c>
      <c r="C25" s="27"/>
      <c r="D25" s="27"/>
      <c r="E25" s="27"/>
      <c r="F25" s="27"/>
      <c r="G25" s="27"/>
      <c r="H25" s="58" t="s">
        <v>69</v>
      </c>
    </row>
    <row r="26" spans="1:8" x14ac:dyDescent="0.25">
      <c r="B26" s="3" t="s">
        <v>1</v>
      </c>
      <c r="C26" s="27"/>
      <c r="D26" s="27"/>
      <c r="E26" s="27"/>
      <c r="F26" s="27"/>
      <c r="G26" s="27"/>
      <c r="H26" s="58"/>
    </row>
    <row r="27" spans="1:8" x14ac:dyDescent="0.25">
      <c r="B27" s="3" t="s">
        <v>2</v>
      </c>
      <c r="C27" s="27"/>
      <c r="D27" s="27"/>
      <c r="E27" s="27"/>
      <c r="F27" s="27"/>
      <c r="G27" s="27"/>
      <c r="H27" s="58"/>
    </row>
    <row r="28" spans="1:8" x14ac:dyDescent="0.25">
      <c r="B28" s="3" t="s">
        <v>3</v>
      </c>
      <c r="C28" s="27"/>
      <c r="D28" s="27"/>
      <c r="E28" s="27"/>
      <c r="F28" s="27"/>
      <c r="G28" s="27"/>
      <c r="H28" s="58"/>
    </row>
    <row r="29" spans="1:8" x14ac:dyDescent="0.25">
      <c r="B29" s="3" t="s">
        <v>8</v>
      </c>
      <c r="C29" s="28"/>
      <c r="D29" s="28"/>
      <c r="E29" s="28"/>
      <c r="F29" s="28"/>
      <c r="G29" s="28"/>
      <c r="H29" s="58"/>
    </row>
    <row r="30" spans="1:8" s="18" customFormat="1" x14ac:dyDescent="0.25">
      <c r="A30" s="18" t="s">
        <v>37</v>
      </c>
      <c r="B30" s="17" t="s">
        <v>68</v>
      </c>
      <c r="C30" s="29">
        <f>SUM(C25:C29)</f>
        <v>0</v>
      </c>
      <c r="D30" s="29">
        <f t="shared" ref="D30:G30" si="1">SUM(D25:D29)</f>
        <v>0</v>
      </c>
      <c r="E30" s="29">
        <f t="shared" si="1"/>
        <v>0</v>
      </c>
      <c r="F30" s="29">
        <f t="shared" si="1"/>
        <v>0</v>
      </c>
      <c r="G30" s="29">
        <f t="shared" si="1"/>
        <v>0</v>
      </c>
    </row>
    <row r="31" spans="1:8" s="24" customFormat="1" ht="15" x14ac:dyDescent="0.25">
      <c r="A31" s="24" t="s">
        <v>38</v>
      </c>
      <c r="B31" s="26" t="s">
        <v>71</v>
      </c>
      <c r="C31" s="25">
        <f>C30*$C$12</f>
        <v>0</v>
      </c>
      <c r="D31" s="25">
        <f t="shared" ref="D31:G31" si="2">D30*$C$12</f>
        <v>0</v>
      </c>
      <c r="E31" s="25">
        <f t="shared" si="2"/>
        <v>0</v>
      </c>
      <c r="F31" s="25">
        <f t="shared" si="2"/>
        <v>0</v>
      </c>
      <c r="G31" s="25">
        <f t="shared" si="2"/>
        <v>0</v>
      </c>
    </row>
    <row r="32" spans="1:8" s="30" customFormat="1" ht="12.75" x14ac:dyDescent="0.25">
      <c r="C32" s="31">
        <f>IFERROR(C30/C$21,0)</f>
        <v>0</v>
      </c>
      <c r="D32" s="31">
        <f t="shared" ref="D32:G32" si="3">IFERROR(D30/D$21,0)</f>
        <v>0</v>
      </c>
      <c r="E32" s="31">
        <f t="shared" si="3"/>
        <v>0</v>
      </c>
      <c r="F32" s="31">
        <f t="shared" si="3"/>
        <v>0</v>
      </c>
      <c r="G32" s="31">
        <f t="shared" si="3"/>
        <v>0</v>
      </c>
    </row>
    <row r="33" spans="1:8" x14ac:dyDescent="0.25">
      <c r="C33" s="32"/>
      <c r="D33" s="32"/>
      <c r="E33" s="32"/>
      <c r="F33" s="32"/>
      <c r="G33" s="32"/>
    </row>
    <row r="34" spans="1:8" ht="31.5" x14ac:dyDescent="0.25">
      <c r="B34" s="17" t="s">
        <v>70</v>
      </c>
    </row>
    <row r="35" spans="1:8" x14ac:dyDescent="0.25">
      <c r="B35" s="3" t="s">
        <v>6</v>
      </c>
      <c r="C35" s="33"/>
      <c r="D35" s="33"/>
      <c r="E35" s="33"/>
      <c r="F35" s="33"/>
      <c r="G35" s="33"/>
      <c r="H35" s="58" t="s">
        <v>72</v>
      </c>
    </row>
    <row r="36" spans="1:8" x14ac:dyDescent="0.25">
      <c r="B36" s="3" t="s">
        <v>9</v>
      </c>
      <c r="C36" s="27"/>
      <c r="D36" s="27"/>
      <c r="E36" s="27"/>
      <c r="F36" s="27"/>
      <c r="G36" s="27"/>
      <c r="H36" s="58"/>
    </row>
    <row r="37" spans="1:8" x14ac:dyDescent="0.25">
      <c r="B37" s="3" t="s">
        <v>8</v>
      </c>
      <c r="C37" s="28"/>
      <c r="D37" s="28"/>
      <c r="E37" s="28"/>
      <c r="F37" s="28"/>
      <c r="G37" s="28"/>
      <c r="H37" s="58"/>
    </row>
    <row r="38" spans="1:8" s="18" customFormat="1" x14ac:dyDescent="0.25">
      <c r="A38" s="18" t="s">
        <v>37</v>
      </c>
      <c r="B38" s="17" t="s">
        <v>73</v>
      </c>
      <c r="C38" s="29">
        <f>SUM(C35:C37)</f>
        <v>0</v>
      </c>
      <c r="D38" s="29">
        <f t="shared" ref="D38:G38" si="4">SUM(D35:D37)</f>
        <v>0</v>
      </c>
      <c r="E38" s="29">
        <f t="shared" si="4"/>
        <v>0</v>
      </c>
      <c r="F38" s="29">
        <f t="shared" si="4"/>
        <v>0</v>
      </c>
      <c r="G38" s="29">
        <f t="shared" si="4"/>
        <v>0</v>
      </c>
    </row>
    <row r="39" spans="1:8" s="24" customFormat="1" ht="15" x14ac:dyDescent="0.25">
      <c r="A39" s="24" t="s">
        <v>38</v>
      </c>
      <c r="B39" s="26" t="s">
        <v>74</v>
      </c>
      <c r="C39" s="25">
        <f>C38*$C$12</f>
        <v>0</v>
      </c>
      <c r="D39" s="25">
        <f t="shared" ref="D39:G39" si="5">D38*$C$12</f>
        <v>0</v>
      </c>
      <c r="E39" s="25">
        <f t="shared" si="5"/>
        <v>0</v>
      </c>
      <c r="F39" s="25">
        <f t="shared" si="5"/>
        <v>0</v>
      </c>
      <c r="G39" s="25">
        <f t="shared" si="5"/>
        <v>0</v>
      </c>
    </row>
    <row r="40" spans="1:8" x14ac:dyDescent="0.25">
      <c r="C40" s="34"/>
      <c r="D40" s="34"/>
      <c r="E40" s="34"/>
      <c r="F40" s="34"/>
      <c r="G40" s="34"/>
    </row>
    <row r="41" spans="1:8" s="18" customFormat="1" x14ac:dyDescent="0.25">
      <c r="A41" s="18" t="s">
        <v>37</v>
      </c>
      <c r="B41" s="17" t="s">
        <v>75</v>
      </c>
      <c r="C41" s="35">
        <f>SUMIF($A$18:$A$40,$A41,C$18:C$40)</f>
        <v>0</v>
      </c>
      <c r="D41" s="35">
        <f>SUMIF($A$18:$A$40,$A41,D$18:D$40)</f>
        <v>0</v>
      </c>
      <c r="E41" s="35">
        <f>SUMIF($A$18:$A$40,$A41,E$18:E$40)</f>
        <v>0</v>
      </c>
      <c r="F41" s="35">
        <f>SUMIF($A$18:$A$40,$A41,F$18:F$40)</f>
        <v>0</v>
      </c>
      <c r="G41" s="35">
        <f>SUMIF($A$18:$A$40,$A41,G$18:G$40)</f>
        <v>0</v>
      </c>
    </row>
    <row r="42" spans="1:8" s="24" customFormat="1" ht="15" x14ac:dyDescent="0.25">
      <c r="A42" s="24" t="s">
        <v>38</v>
      </c>
      <c r="B42" s="26" t="s">
        <v>76</v>
      </c>
      <c r="C42" s="25">
        <f>C41*$C$12</f>
        <v>0</v>
      </c>
      <c r="D42" s="25">
        <f>D41*$C$12</f>
        <v>0</v>
      </c>
      <c r="E42" s="25">
        <f>E41*$C$12</f>
        <v>0</v>
      </c>
      <c r="F42" s="25">
        <f>F41*$C$12</f>
        <v>0</v>
      </c>
      <c r="G42" s="25">
        <f>G41*$C$12</f>
        <v>0</v>
      </c>
    </row>
    <row r="43" spans="1:8" s="30" customFormat="1" ht="12.75" x14ac:dyDescent="0.25">
      <c r="B43" s="30" t="s">
        <v>7</v>
      </c>
      <c r="C43" s="31">
        <f>IFERROR((C41-C21)/C21,0)</f>
        <v>0</v>
      </c>
      <c r="D43" s="31">
        <f>IFERROR((D41-D21)/D21,0)</f>
        <v>0</v>
      </c>
      <c r="E43" s="31">
        <f t="shared" ref="E43:G43" si="6">IFERROR((E41-E21)/E21,0)</f>
        <v>0</v>
      </c>
      <c r="F43" s="31">
        <f t="shared" si="6"/>
        <v>0</v>
      </c>
      <c r="G43" s="31">
        <f t="shared" si="6"/>
        <v>0</v>
      </c>
    </row>
    <row r="44" spans="1:8" x14ac:dyDescent="0.25">
      <c r="C44" s="36"/>
      <c r="D44" s="36"/>
      <c r="E44" s="36"/>
      <c r="F44" s="36"/>
      <c r="G44" s="36"/>
    </row>
    <row r="45" spans="1:8" x14ac:dyDescent="0.25">
      <c r="A45" s="18"/>
      <c r="B45" s="3" t="s">
        <v>4</v>
      </c>
      <c r="C45" s="27"/>
      <c r="D45" s="27"/>
      <c r="E45" s="27"/>
      <c r="F45" s="27"/>
      <c r="G45" s="27"/>
      <c r="H45" s="37" t="s">
        <v>66</v>
      </c>
    </row>
    <row r="46" spans="1:8" s="30" customFormat="1" ht="15" x14ac:dyDescent="0.25">
      <c r="C46" s="31">
        <f>IFERROR(C45/C$41,0)</f>
        <v>0</v>
      </c>
      <c r="D46" s="31">
        <f t="shared" ref="D46:G46" si="7">IFERROR(D45/D$41,0)</f>
        <v>0</v>
      </c>
      <c r="E46" s="31">
        <f t="shared" si="7"/>
        <v>0</v>
      </c>
      <c r="F46" s="31">
        <f t="shared" si="7"/>
        <v>0</v>
      </c>
      <c r="G46" s="31">
        <f t="shared" si="7"/>
        <v>0</v>
      </c>
      <c r="H46" s="38"/>
    </row>
    <row r="47" spans="1:8" x14ac:dyDescent="0.25">
      <c r="A47" s="18"/>
      <c r="B47" s="3" t="s">
        <v>5</v>
      </c>
      <c r="C47" s="28"/>
      <c r="D47" s="28"/>
      <c r="E47" s="28"/>
      <c r="F47" s="28"/>
      <c r="G47" s="28"/>
      <c r="H47" s="37" t="s">
        <v>57</v>
      </c>
    </row>
    <row r="48" spans="1:8" x14ac:dyDescent="0.25">
      <c r="C48" s="32">
        <f>IFERROR(C47/C$41,0)</f>
        <v>0</v>
      </c>
      <c r="D48" s="32">
        <f t="shared" ref="D48:G48" si="8">IFERROR(D47/D$41,0)</f>
        <v>0</v>
      </c>
      <c r="E48" s="32">
        <f t="shared" si="8"/>
        <v>0</v>
      </c>
      <c r="F48" s="32">
        <f t="shared" si="8"/>
        <v>0</v>
      </c>
      <c r="G48" s="32">
        <f t="shared" si="8"/>
        <v>0</v>
      </c>
    </row>
    <row r="49" spans="1:15" x14ac:dyDescent="0.25">
      <c r="C49" s="39"/>
      <c r="D49" s="39"/>
      <c r="E49" s="39"/>
      <c r="F49" s="39"/>
      <c r="G49" s="39"/>
    </row>
    <row r="50" spans="1:15" s="42" customFormat="1" x14ac:dyDescent="0.25">
      <c r="A50" s="40"/>
      <c r="B50" s="41" t="s">
        <v>77</v>
      </c>
      <c r="C50" s="35">
        <f>C47+C45+C41</f>
        <v>0</v>
      </c>
      <c r="D50" s="35">
        <f>D47+D45+D41</f>
        <v>0</v>
      </c>
      <c r="E50" s="35">
        <f t="shared" ref="E50:G50" si="9">E47+E45+E41</f>
        <v>0</v>
      </c>
      <c r="F50" s="35">
        <f t="shared" si="9"/>
        <v>0</v>
      </c>
      <c r="G50" s="35">
        <f t="shared" si="9"/>
        <v>0</v>
      </c>
      <c r="H50" s="35"/>
      <c r="I50" s="35"/>
      <c r="J50" s="35"/>
      <c r="K50" s="35"/>
      <c r="O50" s="43"/>
    </row>
    <row r="51" spans="1:15" s="24" customFormat="1" ht="15" x14ac:dyDescent="0.25">
      <c r="B51" s="26" t="s">
        <v>78</v>
      </c>
      <c r="C51" s="25">
        <f>C50*$C$12</f>
        <v>0</v>
      </c>
      <c r="D51" s="25">
        <f t="shared" ref="D51:G51" si="10">D50*$C$12</f>
        <v>0</v>
      </c>
      <c r="E51" s="25">
        <f t="shared" si="10"/>
        <v>0</v>
      </c>
      <c r="F51" s="25">
        <f t="shared" si="10"/>
        <v>0</v>
      </c>
      <c r="G51" s="25">
        <f t="shared" si="10"/>
        <v>0</v>
      </c>
    </row>
    <row r="52" spans="1:15" s="42" customFormat="1" x14ac:dyDescent="0.25">
      <c r="A52" s="40"/>
      <c r="B52" s="41"/>
      <c r="C52" s="35"/>
      <c r="D52" s="35"/>
      <c r="E52" s="35"/>
      <c r="F52" s="35"/>
      <c r="G52" s="35"/>
      <c r="H52" s="35"/>
      <c r="I52" s="35"/>
      <c r="J52" s="35"/>
      <c r="K52" s="35"/>
      <c r="O52" s="43"/>
    </row>
    <row r="53" spans="1:15" s="42" customFormat="1" x14ac:dyDescent="0.25">
      <c r="A53" s="40"/>
      <c r="B53" s="41" t="s">
        <v>79</v>
      </c>
      <c r="C53" s="35">
        <f>SUM(C50:G50)</f>
        <v>0</v>
      </c>
      <c r="D53" s="35">
        <f t="shared" ref="D53:G53" si="11">SUM(D50:H50)</f>
        <v>0</v>
      </c>
      <c r="E53" s="35">
        <f t="shared" si="11"/>
        <v>0</v>
      </c>
      <c r="F53" s="35">
        <f t="shared" si="11"/>
        <v>0</v>
      </c>
      <c r="G53" s="35">
        <f t="shared" si="11"/>
        <v>0</v>
      </c>
      <c r="H53" s="35"/>
      <c r="I53" s="35"/>
      <c r="J53" s="35"/>
      <c r="K53" s="35"/>
      <c r="O53" s="43"/>
    </row>
    <row r="54" spans="1:15" s="24" customFormat="1" ht="15" x14ac:dyDescent="0.25">
      <c r="B54" s="26" t="s">
        <v>80</v>
      </c>
      <c r="C54" s="25">
        <f>C53*$C$12</f>
        <v>0</v>
      </c>
      <c r="D54" s="25">
        <f t="shared" ref="D54:G54" si="12">D53*$C$12</f>
        <v>0</v>
      </c>
      <c r="E54" s="25">
        <f t="shared" si="12"/>
        <v>0</v>
      </c>
      <c r="F54" s="25">
        <f t="shared" si="12"/>
        <v>0</v>
      </c>
      <c r="G54" s="25">
        <f t="shared" si="12"/>
        <v>0</v>
      </c>
    </row>
    <row r="56" spans="1:15" x14ac:dyDescent="0.25">
      <c r="B56" s="18" t="s">
        <v>58</v>
      </c>
      <c r="C56" s="42"/>
    </row>
    <row r="57" spans="1:15" x14ac:dyDescent="0.25">
      <c r="B57" s="42" t="s">
        <v>27</v>
      </c>
      <c r="C57" s="27"/>
      <c r="H57" s="44" t="s">
        <v>40</v>
      </c>
    </row>
    <row r="58" spans="1:15" x14ac:dyDescent="0.25">
      <c r="B58" s="45" t="s">
        <v>26</v>
      </c>
      <c r="C58" s="27"/>
      <c r="H58" s="44" t="s">
        <v>41</v>
      </c>
    </row>
    <row r="59" spans="1:15" x14ac:dyDescent="0.25">
      <c r="B59" s="45" t="s">
        <v>25</v>
      </c>
      <c r="C59" s="27"/>
    </row>
    <row r="60" spans="1:15" ht="47.25" x14ac:dyDescent="0.25">
      <c r="B60" s="45" t="s">
        <v>28</v>
      </c>
      <c r="C60" s="27"/>
      <c r="H60" s="3" t="s">
        <v>59</v>
      </c>
    </row>
    <row r="61" spans="1:15" x14ac:dyDescent="0.25">
      <c r="B61" s="45" t="s">
        <v>20</v>
      </c>
      <c r="C61" s="27"/>
    </row>
    <row r="62" spans="1:15" x14ac:dyDescent="0.25">
      <c r="B62" s="45" t="s">
        <v>21</v>
      </c>
      <c r="C62" s="27"/>
    </row>
    <row r="63" spans="1:15" x14ac:dyDescent="0.25">
      <c r="B63" s="45" t="s">
        <v>22</v>
      </c>
      <c r="C63" s="27"/>
    </row>
    <row r="64" spans="1:15" x14ac:dyDescent="0.25">
      <c r="B64" s="45" t="s">
        <v>23</v>
      </c>
      <c r="C64" s="27"/>
    </row>
    <row r="65" spans="2:3" x14ac:dyDescent="0.25">
      <c r="B65" s="45" t="s">
        <v>24</v>
      </c>
      <c r="C65" s="27"/>
    </row>
    <row r="66" spans="2:3" x14ac:dyDescent="0.25">
      <c r="B66" s="45" t="s">
        <v>29</v>
      </c>
      <c r="C66" s="27"/>
    </row>
    <row r="67" spans="2:3" x14ac:dyDescent="0.25">
      <c r="B67" s="45" t="s">
        <v>16</v>
      </c>
      <c r="C67" s="27"/>
    </row>
    <row r="68" spans="2:3" x14ac:dyDescent="0.25">
      <c r="B68" s="45" t="s">
        <v>17</v>
      </c>
      <c r="C68" s="27"/>
    </row>
    <row r="69" spans="2:3" x14ac:dyDescent="0.25">
      <c r="B69" s="45" t="s">
        <v>15</v>
      </c>
      <c r="C69" s="27"/>
    </row>
    <row r="70" spans="2:3" x14ac:dyDescent="0.25">
      <c r="B70" s="45" t="s">
        <v>18</v>
      </c>
      <c r="C70" s="27"/>
    </row>
    <row r="71" spans="2:3" x14ac:dyDescent="0.25">
      <c r="B71" s="45" t="s">
        <v>19</v>
      </c>
      <c r="C71" s="27"/>
    </row>
    <row r="72" spans="2:3" x14ac:dyDescent="0.25">
      <c r="B72" s="42" t="s">
        <v>12</v>
      </c>
      <c r="C72" s="27"/>
    </row>
    <row r="73" spans="2:3" x14ac:dyDescent="0.25">
      <c r="B73" s="41" t="s">
        <v>81</v>
      </c>
      <c r="C73" s="46">
        <f>SUM(C57:C72)</f>
        <v>0</v>
      </c>
    </row>
    <row r="74" spans="2:3" s="24" customFormat="1" ht="15" x14ac:dyDescent="0.25">
      <c r="B74" s="26" t="s">
        <v>82</v>
      </c>
      <c r="C74" s="25">
        <f>C73*$C$12</f>
        <v>0</v>
      </c>
    </row>
    <row r="75" spans="2:3" x14ac:dyDescent="0.25">
      <c r="B75" s="42"/>
      <c r="C75" s="47"/>
    </row>
    <row r="76" spans="2:3" x14ac:dyDescent="0.25">
      <c r="B76" s="18" t="s">
        <v>83</v>
      </c>
      <c r="C76" s="27"/>
    </row>
    <row r="77" spans="2:3" s="24" customFormat="1" ht="15" x14ac:dyDescent="0.25">
      <c r="B77" s="26" t="s">
        <v>84</v>
      </c>
      <c r="C77" s="25">
        <f>C76*$C$12</f>
        <v>0</v>
      </c>
    </row>
    <row r="78" spans="2:3" ht="16.5" thickBot="1" x14ac:dyDescent="0.3">
      <c r="B78" s="42"/>
      <c r="C78" s="47"/>
    </row>
    <row r="79" spans="2:3" ht="19.5" thickBot="1" x14ac:dyDescent="0.3">
      <c r="B79" s="48" t="s">
        <v>49</v>
      </c>
      <c r="C79" s="51">
        <f>C53+C73+C76</f>
        <v>0</v>
      </c>
    </row>
    <row r="80" spans="2:3" s="24" customFormat="1" ht="20.25" thickTop="1" thickBot="1" x14ac:dyDescent="0.3">
      <c r="B80" s="49" t="s">
        <v>50</v>
      </c>
      <c r="C80" s="52">
        <f>C79*$C$12</f>
        <v>0</v>
      </c>
    </row>
    <row r="81" spans="2:3" x14ac:dyDescent="0.25">
      <c r="B81" s="40"/>
      <c r="C81" s="50"/>
    </row>
    <row r="82" spans="2:3" x14ac:dyDescent="0.25">
      <c r="B82" s="36" t="s">
        <v>13</v>
      </c>
      <c r="C82" s="32">
        <f>IFERROR((C73+C76)/C79,0)</f>
        <v>0</v>
      </c>
    </row>
    <row r="83" spans="2:3" x14ac:dyDescent="0.25">
      <c r="B83" s="36" t="s">
        <v>14</v>
      </c>
      <c r="C83" s="32">
        <f>IFERROR(C76/C79,0)</f>
        <v>0</v>
      </c>
    </row>
    <row r="84" spans="2:3" x14ac:dyDescent="0.25">
      <c r="B84" s="3" t="s">
        <v>39</v>
      </c>
      <c r="C84" s="32" t="e">
        <f>C76/(C73+C53)</f>
        <v>#DIV/0!</v>
      </c>
    </row>
    <row r="86" spans="2:3" x14ac:dyDescent="0.25">
      <c r="B86" s="17"/>
    </row>
  </sheetData>
  <mergeCells count="12">
    <mergeCell ref="B11:G11"/>
    <mergeCell ref="B10:G10"/>
    <mergeCell ref="A1:G1"/>
    <mergeCell ref="H25:H29"/>
    <mergeCell ref="H35:H37"/>
    <mergeCell ref="C16:G16"/>
    <mergeCell ref="B6:G6"/>
    <mergeCell ref="C2:G2"/>
    <mergeCell ref="C3:G3"/>
    <mergeCell ref="C4:G4"/>
    <mergeCell ref="B8:G8"/>
    <mergeCell ref="B9:G9"/>
  </mergeCells>
  <dataValidations count="2">
    <dataValidation type="decimal" allowBlank="1" showErrorMessage="1" errorTitle="DAILY HOURS" error="Please enter the length of a standard days service (in hours)" sqref="C12">
      <formula1>0</formula1>
      <formula2>12</formula2>
    </dataValidation>
    <dataValidation type="whole" allowBlank="1" errorTitle="DAILY HOURS" error="Please enter the length of a standard days service (in hours)" sqref="C13:C14">
      <formula1>0</formula1>
      <formula2>500</formula2>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Sheet1!$A$2:$A$4</xm:f>
          </x14:formula1>
          <xm:sqref>C4:G4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7" sqref="A7"/>
    </sheetView>
  </sheetViews>
  <sheetFormatPr defaultRowHeight="15" x14ac:dyDescent="0.25"/>
  <sheetData>
    <row r="2" spans="1:1" x14ac:dyDescent="0.25">
      <c r="A2" t="s">
        <v>44</v>
      </c>
    </row>
    <row r="3" spans="1:1" x14ac:dyDescent="0.25">
      <c r="A3" t="s">
        <v>45</v>
      </c>
    </row>
    <row r="4" spans="1:1" x14ac:dyDescent="0.25">
      <c r="A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Standard Hourly Rate</vt:lpstr>
      <vt:lpstr>Sheet1</vt:lpstr>
    </vt:vector>
  </TitlesOfParts>
  <Company>BT Lancashire Services Limited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Sleightholme, John</dc:creator>
  <cp:lastModifiedBy>Harrison, Kirsty</cp:lastModifiedBy>
  <cp:lastPrinted>2018-05-25T15:55:36Z</cp:lastPrinted>
  <dcterms:created xsi:type="dcterms:W3CDTF">2016-09-26T15:30:45Z</dcterms:created>
  <dcterms:modified xsi:type="dcterms:W3CDTF">2018-08-09T15:42:45Z</dcterms:modified>
</cp:coreProperties>
</file>